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Concrete Slab" sheetId="1" state="visible" r:id="rId1"/>
    <sheet xmlns:r="http://schemas.openxmlformats.org/officeDocument/2006/relationships" name="Masonry" sheetId="2" state="visible" r:id="rId2"/>
    <sheet xmlns:r="http://schemas.openxmlformats.org/officeDocument/2006/relationships" name="Glazing &amp; Screens" sheetId="3" state="visible" r:id="rId3"/>
    <sheet xmlns:r="http://schemas.openxmlformats.org/officeDocument/2006/relationships" name="Framing" sheetId="4" state="visible" r:id="rId4"/>
    <sheet xmlns:r="http://schemas.openxmlformats.org/officeDocument/2006/relationships" name="Roofing" sheetId="5" state="visible" r:id="rId5"/>
    <sheet xmlns:r="http://schemas.openxmlformats.org/officeDocument/2006/relationships" name="Electrical Services" sheetId="6" state="visible" r:id="rId6"/>
    <sheet xmlns:r="http://schemas.openxmlformats.org/officeDocument/2006/relationships" name="Plumbing &amp; Drainage" sheetId="7" state="visible" r:id="rId7"/>
    <sheet xmlns:r="http://schemas.openxmlformats.org/officeDocument/2006/relationships" name="Specialty Features" sheetId="8" state="visible" r:id="rId8"/>
    <sheet xmlns:r="http://schemas.openxmlformats.org/officeDocument/2006/relationships" name="Site Management &amp; Preliminaries" sheetId="9" state="visible" r:id="rId9"/>
    <sheet xmlns:r="http://schemas.openxmlformats.org/officeDocument/2006/relationships" name="Other Trades" sheetId="10" state="visible" r:id="rId10"/>
  </sheets>
  <definedNames>
    <definedName name="_xlnm._FilterDatabase" localSheetId="0" hidden="1">'Concrete Slab'!$A$9:$J$9</definedName>
    <definedName name="_xlnm.Print_Titles" localSheetId="0">'Concrete Slab'!$9:$9</definedName>
    <definedName name="_xlnm.Print_Area" localSheetId="0">'Concrete Slab'!$A$1:$J$15</definedName>
    <definedName name="_xlnm._FilterDatabase" localSheetId="1" hidden="1">'Masonry'!$A$9:$J$9</definedName>
    <definedName name="_xlnm.Print_Titles" localSheetId="1">'Masonry'!$9:$9</definedName>
    <definedName name="_xlnm.Print_Area" localSheetId="1">'Masonry'!$A$1:$J$17</definedName>
    <definedName name="_xlnm._FilterDatabase" localSheetId="2" hidden="1">'Glazing &amp; Screens'!$A$9:$J$9</definedName>
    <definedName name="_xlnm.Print_Titles" localSheetId="2">'Glazing &amp; Screens'!$9:$9</definedName>
    <definedName name="_xlnm.Print_Area" localSheetId="2">'Glazing &amp; Screens'!$A$1:$J$20</definedName>
    <definedName name="_xlnm._FilterDatabase" localSheetId="3" hidden="1">'Framing'!$A$9:$J$9</definedName>
    <definedName name="_xlnm.Print_Titles" localSheetId="3">'Framing'!$9:$9</definedName>
    <definedName name="_xlnm.Print_Area" localSheetId="3">'Framing'!$A$1:$J$17</definedName>
    <definedName name="_xlnm._FilterDatabase" localSheetId="4" hidden="1">'Roofing'!$A$9:$J$9</definedName>
    <definedName name="_xlnm.Print_Titles" localSheetId="4">'Roofing'!$9:$9</definedName>
    <definedName name="_xlnm.Print_Area" localSheetId="4">'Roofing'!$A$1:$J$15</definedName>
    <definedName name="_xlnm._FilterDatabase" localSheetId="5" hidden="1">'Electrical Services'!$A$9:$J$9</definedName>
    <definedName name="_xlnm.Print_Titles" localSheetId="5">'Electrical Services'!$9:$9</definedName>
    <definedName name="_xlnm.Print_Area" localSheetId="5">'Electrical Services'!$A$1:$J$22</definedName>
    <definedName name="_xlnm._FilterDatabase" localSheetId="6" hidden="1">'Plumbing &amp; Drainage'!$A$9:$J$9</definedName>
    <definedName name="_xlnm.Print_Titles" localSheetId="6">'Plumbing &amp; Drainage'!$9:$9</definedName>
    <definedName name="_xlnm.Print_Area" localSheetId="6">'Plumbing &amp; Drainage'!$A$1:$J$29</definedName>
    <definedName name="_xlnm._FilterDatabase" localSheetId="7" hidden="1">'Specialty Features'!$A$9:$J$9</definedName>
    <definedName name="_xlnm.Print_Titles" localSheetId="7">'Specialty Features'!$9:$9</definedName>
    <definedName name="_xlnm.Print_Area" localSheetId="7">'Specialty Features'!$A$1:$J$22</definedName>
    <definedName name="_xlnm._FilterDatabase" localSheetId="8" hidden="1">'Site Management &amp; Preliminaries'!$A$9:$J$9</definedName>
    <definedName name="_xlnm.Print_Titles" localSheetId="8">'Site Management &amp; Preliminaries'!$9:$9</definedName>
    <definedName name="_xlnm.Print_Area" localSheetId="8">'Site Management &amp; Preliminaries'!$A$1:$J$32</definedName>
    <definedName name="_xlnm._FilterDatabase" localSheetId="9" hidden="1">'Other Trades'!$A$9:$J$9</definedName>
    <definedName name="_xlnm.Print_Titles" localSheetId="9">'Other Trades'!$9:$9</definedName>
    <definedName name="_xlnm.Print_Area" localSheetId="9">'Other Trades'!$A$1:$J$55</definedName>
  </definedNames>
  <calcPr calcId="171027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FF1F2937"/>
      <sz val="10"/>
    </font>
    <font>
      <name val="Arial"/>
      <b val="1"/>
      <color rgb="FFFFFFFF"/>
      <sz val="10"/>
    </font>
    <font>
      <name val="Arial"/>
      <b val="1"/>
      <color rgb="FF7C5A00"/>
      <sz val="10"/>
    </font>
    <font>
      <name val="Arial"/>
      <b val="1"/>
      <color rgb="FF1F2937"/>
      <sz val="10"/>
    </font>
  </fonts>
  <fills count="8">
    <fill>
      <patternFill/>
    </fill>
    <fill>
      <patternFill patternType="gray125"/>
    </fill>
    <fill>
      <patternFill patternType="solid">
        <fgColor rgb="FFF3F4F6"/>
      </patternFill>
    </fill>
    <fill>
      <patternFill patternType="solid">
        <fgColor rgb="FF1A365D"/>
      </patternFill>
    </fill>
    <fill>
      <patternFill patternType="solid">
        <fgColor rgb="FFFFF3B0"/>
      </patternFill>
    </fill>
    <fill>
      <patternFill patternType="solid">
        <fgColor rgb="FFFAFAFA"/>
      </patternFill>
    </fill>
    <fill>
      <patternFill patternType="solid">
        <fgColor rgb="FFFFFFFF"/>
      </patternFill>
    </fill>
    <fill>
      <patternFill patternType="solid">
        <fgColor rgb="FFE5E7EB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double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vertical="top"/>
    </xf>
    <xf numFmtId="0" fontId="1" fillId="5" borderId="1" applyAlignment="1" pivotButton="0" quotePrefix="0" xfId="0">
      <alignment vertical="top" wrapText="1"/>
    </xf>
    <xf numFmtId="4" fontId="1" fillId="5" borderId="1" applyAlignment="1" pivotButton="0" quotePrefix="0" xfId="0">
      <alignment vertical="top"/>
    </xf>
    <xf numFmtId="4" fontId="1" fillId="4" borderId="1" applyAlignment="1" pivotButton="0" quotePrefix="0" xfId="0">
      <alignment vertical="top"/>
    </xf>
    <xf numFmtId="0" fontId="1" fillId="6" borderId="1" applyAlignment="1" pivotButton="0" quotePrefix="0" xfId="0">
      <alignment vertical="top"/>
    </xf>
    <xf numFmtId="0" fontId="1" fillId="6" borderId="1" applyAlignment="1" pivotButton="0" quotePrefix="0" xfId="0">
      <alignment vertical="top" wrapText="1"/>
    </xf>
    <xf numFmtId="4" fontId="1" fillId="6" borderId="1" applyAlignment="1" pivotButton="0" quotePrefix="0" xfId="0">
      <alignment vertical="top"/>
    </xf>
    <xf numFmtId="0" fontId="4" fillId="7" borderId="2" applyAlignment="1" pivotButton="0" quotePrefix="0" xfId="0">
      <alignment vertical="center"/>
    </xf>
    <xf numFmtId="0" fontId="4" fillId="7" borderId="2" applyAlignment="1" pivotButton="0" quotePrefix="0" xfId="0">
      <alignment vertical="center" wrapText="1"/>
    </xf>
    <xf numFmtId="0" fontId="4" fillId="4" borderId="2" applyAlignment="1" pivotButton="0" quotePrefix="0" xfId="0">
      <alignment vertical="center"/>
    </xf>
    <xf numFmtId="4" fontId="4" fillId="4" borderId="2" applyAlignment="1" pivotButton="0" quotePrefix="0" xfId="0">
      <alignment vertical="center"/>
    </xf>
    <xf numFmtId="3" fontId="1" fillId="5" borderId="1" applyAlignment="1" pivotButton="0" quotePrefix="0" xfId="0">
      <alignment vertical="top"/>
    </xf>
    <xf numFmtId="3" fontId="1" fillId="6" borderId="1" applyAlignment="1" pivotButton="0" quotePrefix="0" xfId="0">
      <alignment vertical="top"/>
    </xf>
    <xf numFmtId="0" fontId="0" fillId="0" borderId="5" pivotButton="0" quotePrefix="0" xfId="0"/>
    <xf numFmtId="0" fontId="0" fillId="0" borderId="6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tabColor rgb="FF38A169"/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Concrete Slab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5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Edge formwork to slab perimeter</t>
        </is>
      </c>
      <c r="C10" s="6" t="n">
        <v>51</v>
      </c>
      <c r="D10" s="4" t="inlineStr">
        <is>
          <t>m</t>
        </is>
      </c>
      <c r="E10" s="6" t="n">
        <v>30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Concrete slab on ground (measured)</t>
        </is>
      </c>
      <c r="C11" s="10" t="n">
        <v>73.47</v>
      </c>
      <c r="D11" s="8" t="inlineStr">
        <is>
          <t>m2</t>
        </is>
      </c>
      <c r="E11" s="10" t="n">
        <v>180</v>
      </c>
      <c r="F11" s="7" t="n"/>
      <c r="G11" s="7">
        <f>IF(F11="","",C11*F11)</f>
        <v/>
      </c>
      <c r="H11" s="8" t="inlineStr">
        <is>
          <t>Ground Floor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Concrete slab on ground (measured)</t>
        </is>
      </c>
      <c r="C12" s="6" t="n">
        <v>70.59999999999999</v>
      </c>
      <c r="D12" s="4" t="inlineStr">
        <is>
          <t>m2</t>
        </is>
      </c>
      <c r="E12" s="6" t="n">
        <v>180</v>
      </c>
      <c r="F12" s="7" t="n"/>
      <c r="G12" s="7">
        <f>IF(F12="","",C12*F12)</f>
        <v/>
      </c>
      <c r="H12" s="4" t="inlineStr">
        <is>
          <t>Ground Floor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Concrete slab on ground (measured)</t>
        </is>
      </c>
      <c r="C13" s="10" t="n">
        <v>20</v>
      </c>
      <c r="D13" s="8" t="inlineStr">
        <is>
          <t>m2</t>
        </is>
      </c>
      <c r="E13" s="10" t="n">
        <v>180</v>
      </c>
      <c r="F13" s="7" t="n"/>
      <c r="G13" s="7">
        <f>IF(F13="","",C13*F13)</f>
        <v/>
      </c>
      <c r="H13" s="8" t="inlineStr">
        <is>
          <t>Gf-Ext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Concrete pump hire allowance</t>
        </is>
      </c>
      <c r="C14" s="6" t="n">
        <v>1</v>
      </c>
      <c r="D14" s="4" t="inlineStr">
        <is>
          <t>lump</t>
        </is>
      </c>
      <c r="E14" s="6" t="n">
        <v>1500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20" customHeight="1">
      <c r="A15" s="11" t="n"/>
      <c r="B15" s="12" t="inlineStr">
        <is>
          <t>Package Subtotal</t>
        </is>
      </c>
      <c r="C15" s="11" t="n">
        <v>5</v>
      </c>
      <c r="D15" s="11" t="inlineStr">
        <is>
          <t>items</t>
        </is>
      </c>
      <c r="E15" s="11" t="n"/>
      <c r="F15" s="13" t="n"/>
      <c r="G15" s="14">
        <f>SUM(G10:G14)</f>
        <v/>
      </c>
      <c r="H15" s="11" t="n"/>
      <c r="I15" s="12" t="n"/>
      <c r="J15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10.xml><?xml version="1.0" encoding="utf-8"?>
<worksheet xmlns="http://schemas.openxmlformats.org/spreadsheetml/2006/main">
  <sheetPr>
    <tabColor rgb="FF38A169"/>
    <outlinePr summaryBelow="1" summaryRight="1"/>
    <pageSetUpPr/>
  </sheetPr>
  <dimension ref="A1:J5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Other Trades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45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External access door (measured)</t>
        </is>
      </c>
      <c r="C10" s="15" t="n">
        <v>2</v>
      </c>
      <c r="D10" s="4" t="inlineStr">
        <is>
          <t>No.</t>
        </is>
      </c>
      <c r="E10" s="6" t="n">
        <v>5000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Door hardware (hinges, latches, passage sets)</t>
        </is>
      </c>
      <c r="C11" s="16" t="n">
        <v>34</v>
      </c>
      <c r="D11" s="8" t="inlineStr">
        <is>
          <t>No.</t>
        </is>
      </c>
      <c r="E11" s="10" t="n">
        <v>85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Internal hinged door (measured)</t>
        </is>
      </c>
      <c r="C12" s="15" t="n">
        <v>22</v>
      </c>
      <c r="D12" s="4" t="inlineStr">
        <is>
          <t>No.</t>
        </is>
      </c>
      <c r="E12" s="6" t="n">
        <v>450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Internal hinged door (measured)</t>
        </is>
      </c>
      <c r="C13" s="16" t="n">
        <v>6</v>
      </c>
      <c r="D13" s="8" t="inlineStr">
        <is>
          <t>No.</t>
        </is>
      </c>
      <c r="E13" s="10" t="n">
        <v>450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External sliding glazed door (measured)</t>
        </is>
      </c>
      <c r="C14" s="15" t="n">
        <v>2</v>
      </c>
      <c r="D14" s="4" t="inlineStr">
        <is>
          <t>No.</t>
        </is>
      </c>
      <c r="E14" s="6" t="n">
        <v>4500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External sliding glazed door (measured)</t>
        </is>
      </c>
      <c r="C15" s="16" t="n">
        <v>2</v>
      </c>
      <c r="D15" s="8" t="inlineStr">
        <is>
          <t>No.</t>
        </is>
      </c>
      <c r="E15" s="10" t="n">
        <v>4500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Timber skirting boards to room perimeters</t>
        </is>
      </c>
      <c r="C16" s="6" t="n">
        <v>125</v>
      </c>
      <c r="D16" s="4" t="inlineStr">
        <is>
          <t>m</t>
        </is>
      </c>
      <c r="E16" s="6" t="n">
        <v>18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001</t>
        </is>
      </c>
      <c r="B17" s="9" t="inlineStr">
        <is>
          <t>Zone controller/thermostat</t>
        </is>
      </c>
      <c r="C17" s="16" t="n">
        <v>2</v>
      </c>
      <c r="D17" s="8" t="inlineStr">
        <is>
          <t>No.</t>
        </is>
      </c>
      <c r="E17" s="10" t="n">
        <v>800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002</t>
        </is>
      </c>
      <c r="B18" s="5" t="inlineStr">
        <is>
          <t>Ducted AC system unit, zones, and commissioning</t>
        </is>
      </c>
      <c r="C18" s="15" t="n">
        <v>2</v>
      </c>
      <c r="D18" s="4" t="inlineStr">
        <is>
          <t>No.</t>
        </is>
      </c>
      <c r="E18" s="6" t="n">
        <v>18000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003</t>
        </is>
      </c>
      <c r="B19" s="9" t="inlineStr">
        <is>
          <t>Exhaust fans and ducting to bathrooms/laundries</t>
        </is>
      </c>
      <c r="C19" s="16" t="n">
        <v>8</v>
      </c>
      <c r="D19" s="8" t="inlineStr">
        <is>
          <t>No.</t>
        </is>
      </c>
      <c r="E19" s="10" t="n">
        <v>450</v>
      </c>
      <c r="F19" s="7" t="n"/>
      <c r="G19" s="7">
        <f>IF(F19="","",C19*F19)</f>
        <v/>
      </c>
      <c r="H19" s="8" t="inlineStr">
        <is>
          <t>General</t>
        </is>
      </c>
      <c r="I19" s="9" t="inlineStr"/>
      <c r="J19" s="9" t="inlineStr"/>
    </row>
    <row r="20" ht="18" customHeight="1">
      <c r="A20" s="4" t="inlineStr">
        <is>
          <t>Item 001</t>
        </is>
      </c>
      <c r="B20" s="5" t="inlineStr">
        <is>
          <t>10mm or 13mm Plasterboard to ceilings</t>
        </is>
      </c>
      <c r="C20" s="6" t="n">
        <v>245</v>
      </c>
      <c r="D20" s="4" t="inlineStr">
        <is>
          <t>m2</t>
        </is>
      </c>
      <c r="E20" s="6" t="n">
        <v>60</v>
      </c>
      <c r="F20" s="7" t="n"/>
      <c r="G20" s="7">
        <f>IF(F20="","",C20*F20)</f>
        <v/>
      </c>
      <c r="H20" s="4" t="inlineStr">
        <is>
          <t>General</t>
        </is>
      </c>
      <c r="I20" s="5" t="inlineStr"/>
      <c r="J20" s="5" t="inlineStr"/>
    </row>
    <row r="21" ht="18" customHeight="1">
      <c r="A21" s="8" t="inlineStr">
        <is>
          <t>Item 002</t>
        </is>
      </c>
      <c r="B21" s="9" t="inlineStr">
        <is>
          <t>Standard cove cornice or square set finishing</t>
        </is>
      </c>
      <c r="C21" s="10" t="n">
        <v>356</v>
      </c>
      <c r="D21" s="8" t="inlineStr">
        <is>
          <t>m</t>
        </is>
      </c>
      <c r="E21" s="10" t="n">
        <v>18</v>
      </c>
      <c r="F21" s="7" t="n"/>
      <c r="G21" s="7">
        <f>IF(F21="","",C21*F21)</f>
        <v/>
      </c>
      <c r="H21" s="8" t="inlineStr">
        <is>
          <t>General</t>
        </is>
      </c>
      <c r="I21" s="9" t="inlineStr"/>
      <c r="J21" s="9" t="inlineStr"/>
    </row>
    <row r="22" ht="18" customHeight="1">
      <c r="A22" s="4" t="inlineStr">
        <is>
          <t>Item 003</t>
        </is>
      </c>
      <c r="B22" s="5" t="inlineStr">
        <is>
          <t>10mm Plasterboard to internal walls</t>
        </is>
      </c>
      <c r="C22" s="6" t="n">
        <v>583</v>
      </c>
      <c r="D22" s="4" t="inlineStr">
        <is>
          <t>m2</t>
        </is>
      </c>
      <c r="E22" s="6" t="n">
        <v>30</v>
      </c>
      <c r="F22" s="7" t="n"/>
      <c r="G22" s="7">
        <f>IF(F22="","",C22*F22)</f>
        <v/>
      </c>
      <c r="H22" s="4" t="inlineStr">
        <is>
          <t>General</t>
        </is>
      </c>
      <c r="I22" s="5" t="inlineStr"/>
      <c r="J22" s="5" t="inlineStr"/>
    </row>
    <row r="23" ht="18" customHeight="1">
      <c r="A23" s="8" t="inlineStr">
        <is>
          <t>Item 001</t>
        </is>
      </c>
      <c r="B23" s="9" t="inlineStr">
        <is>
          <t>Measured turf and lawn establishment</t>
        </is>
      </c>
      <c r="C23" s="10" t="n">
        <v>30</v>
      </c>
      <c r="D23" s="8" t="inlineStr">
        <is>
          <t>m2</t>
        </is>
      </c>
      <c r="E23" s="10" t="n">
        <v>65</v>
      </c>
      <c r="F23" s="7" t="n"/>
      <c r="G23" s="7">
        <f>IF(F23="","",C23*F23)</f>
        <v/>
      </c>
      <c r="H23" s="8" t="inlineStr">
        <is>
          <t>General</t>
        </is>
      </c>
      <c r="I23" s="9" t="inlineStr"/>
      <c r="J23" s="9" t="inlineStr"/>
    </row>
    <row r="24" ht="18" customHeight="1">
      <c r="A24" s="4" t="inlineStr">
        <is>
          <t>Item 002</t>
        </is>
      </c>
      <c r="B24" s="5" t="inlineStr">
        <is>
          <t>External works provisional per dwelling (landscape, paths, retaining)</t>
        </is>
      </c>
      <c r="C24" s="15" t="n">
        <v>2</v>
      </c>
      <c r="D24" s="4" t="inlineStr">
        <is>
          <t>No.</t>
        </is>
      </c>
      <c r="E24" s="6" t="n">
        <v>15000</v>
      </c>
      <c r="F24" s="7" t="n"/>
      <c r="G24" s="7">
        <f>IF(F24="","",C24*F24)</f>
        <v/>
      </c>
      <c r="H24" s="4" t="inlineStr">
        <is>
          <t>General</t>
        </is>
      </c>
      <c r="I24" s="5" t="inlineStr"/>
      <c r="J24" s="5" t="inlineStr"/>
    </row>
    <row r="25" ht="18" customHeight="1">
      <c r="A25" s="8" t="inlineStr">
        <is>
          <t>Item 001</t>
        </is>
      </c>
      <c r="B25" s="9" t="inlineStr">
        <is>
          <t>Demolition of existing brick garage with metal roof (Unit 1 side, ~16.47m²)</t>
        </is>
      </c>
      <c r="C25" s="10" t="n">
        <v>16.47</v>
      </c>
      <c r="D25" s="8" t="inlineStr">
        <is>
          <t>m2</t>
        </is>
      </c>
      <c r="E25" s="10" t="n">
        <v>80</v>
      </c>
      <c r="F25" s="7" t="n"/>
      <c r="G25" s="7">
        <f>IF(F25="","",C25*F25)</f>
        <v/>
      </c>
      <c r="H25" s="8" t="inlineStr">
        <is>
          <t>Site</t>
        </is>
      </c>
      <c r="I25" s="9" t="inlineStr"/>
      <c r="J25" s="9" t="inlineStr"/>
    </row>
    <row r="26" ht="18" customHeight="1">
      <c r="A26" s="4" t="inlineStr">
        <is>
          <t>Item 002</t>
        </is>
      </c>
      <c r="B26" s="5" t="inlineStr">
        <is>
          <t>Demolition of existing fibro garage (NO 16 boundary side, ~12m²) - pre-1990, ACM-bearing</t>
        </is>
      </c>
      <c r="C26" s="6" t="n">
        <v>12</v>
      </c>
      <c r="D26" s="4" t="inlineStr">
        <is>
          <t>m2</t>
        </is>
      </c>
      <c r="E26" s="6" t="n">
        <v>120</v>
      </c>
      <c r="F26" s="7" t="n"/>
      <c r="G26" s="7">
        <f>IF(F26="","",C26*F26)</f>
        <v/>
      </c>
      <c r="H26" s="4" t="inlineStr">
        <is>
          <t>Site</t>
        </is>
      </c>
      <c r="I26" s="5" t="inlineStr"/>
      <c r="J26" s="5" t="inlineStr"/>
    </row>
    <row r="27" ht="18" customHeight="1">
      <c r="A27" s="8" t="inlineStr">
        <is>
          <t>Item 003</t>
        </is>
      </c>
      <c r="B27" s="9" t="inlineStr">
        <is>
          <t>Demolition of existing metal shed (~6m²)</t>
        </is>
      </c>
      <c r="C27" s="10" t="n">
        <v>6</v>
      </c>
      <c r="D27" s="8" t="inlineStr">
        <is>
          <t>m2</t>
        </is>
      </c>
      <c r="E27" s="10" t="n">
        <v>80</v>
      </c>
      <c r="F27" s="7" t="n"/>
      <c r="G27" s="7">
        <f>IF(F27="","",C27*F27)</f>
        <v/>
      </c>
      <c r="H27" s="8" t="inlineStr">
        <is>
          <t>Site</t>
        </is>
      </c>
      <c r="I27" s="9" t="inlineStr"/>
      <c r="J27" s="9" t="inlineStr"/>
    </row>
    <row r="28" ht="18" customHeight="1">
      <c r="A28" s="4" t="inlineStr">
        <is>
          <t>Item 004</t>
        </is>
      </c>
      <c r="B28" s="5" t="inlineStr">
        <is>
          <t>Demolition of existing boundary brick wall(s) (~30 lm)</t>
        </is>
      </c>
      <c r="C28" s="6" t="n">
        <v>30</v>
      </c>
      <c r="D28" s="4" t="inlineStr">
        <is>
          <t>lm</t>
        </is>
      </c>
      <c r="E28" s="6" t="n">
        <v>35</v>
      </c>
      <c r="F28" s="7" t="n"/>
      <c r="G28" s="7">
        <f>IF(F28="","",C28*F28)</f>
        <v/>
      </c>
      <c r="H28" s="4" t="inlineStr">
        <is>
          <t>Site</t>
        </is>
      </c>
      <c r="I28" s="5" t="inlineStr"/>
      <c r="J28" s="5" t="inlineStr"/>
    </row>
    <row r="29" ht="18" customHeight="1">
      <c r="A29" s="8" t="inlineStr">
        <is>
          <t>Item 005</t>
        </is>
      </c>
      <c r="B29" s="9" t="inlineStr">
        <is>
          <t>Demolition of existing timber + metal boundary fence (~25 lm)</t>
        </is>
      </c>
      <c r="C29" s="10" t="n">
        <v>25</v>
      </c>
      <c r="D29" s="8" t="inlineStr">
        <is>
          <t>lm</t>
        </is>
      </c>
      <c r="E29" s="10" t="n">
        <v>25</v>
      </c>
      <c r="F29" s="7" t="n"/>
      <c r="G29" s="7">
        <f>IF(F29="","",C29*F29)</f>
        <v/>
      </c>
      <c r="H29" s="8" t="inlineStr">
        <is>
          <t>Site</t>
        </is>
      </c>
      <c r="I29" s="9" t="inlineStr"/>
      <c r="J29" s="9" t="inlineStr"/>
    </row>
    <row r="30" ht="18" customHeight="1">
      <c r="A30" s="4" t="inlineStr">
        <is>
          <t>Item 006</t>
        </is>
      </c>
      <c r="B30" s="5" t="inlineStr">
        <is>
          <t>Tree clearing and grubbing - 4 subject trees + 1 proposed tree marked for removal</t>
        </is>
      </c>
      <c r="C30" s="15" t="n">
        <v>4</v>
      </c>
      <c r="D30" s="4" t="inlineStr">
        <is>
          <t>No.</t>
        </is>
      </c>
      <c r="E30" s="6" t="n">
        <v>500</v>
      </c>
      <c r="F30" s="7" t="n"/>
      <c r="G30" s="7">
        <f>IF(F30="","",C30*F30)</f>
        <v/>
      </c>
      <c r="H30" s="4" t="inlineStr">
        <is>
          <t>Site</t>
        </is>
      </c>
      <c r="I30" s="5" t="inlineStr"/>
      <c r="J30" s="5" t="inlineStr"/>
    </row>
    <row r="31" ht="18" customHeight="1">
      <c r="A31" s="8" t="inlineStr">
        <is>
          <t>Item 007</t>
        </is>
      </c>
      <c r="B31" s="9" t="inlineStr">
        <is>
          <t>Hazardous-materials assessment + ACM removal premium for fibro garage (pre-1990)</t>
        </is>
      </c>
      <c r="C31" s="10" t="n">
        <v>1</v>
      </c>
      <c r="D31" s="8" t="inlineStr">
        <is>
          <t>lump</t>
        </is>
      </c>
      <c r="E31" s="10" t="n">
        <v>8500</v>
      </c>
      <c r="F31" s="7" t="n"/>
      <c r="G31" s="7">
        <f>IF(F31="","",C31*F31)</f>
        <v/>
      </c>
      <c r="H31" s="8" t="inlineStr">
        <is>
          <t>Site</t>
        </is>
      </c>
      <c r="I31" s="9" t="inlineStr"/>
      <c r="J31" s="9" t="inlineStr"/>
    </row>
    <row r="32" ht="18" customHeight="1">
      <c r="A32" s="4" t="inlineStr">
        <is>
          <t>Item 008</t>
        </is>
      </c>
      <c r="B32" s="5" t="inlineStr">
        <is>
          <t>Demolition of existing single-storey rendered tile-roof dwelling on Lot 1 (~120 m²) - soft-strip, mechanical demolition, separation, salvage, cartage to licensed waste facility</t>
        </is>
      </c>
      <c r="C32" s="6" t="n">
        <v>120</v>
      </c>
      <c r="D32" s="4" t="inlineStr">
        <is>
          <t>m2</t>
        </is>
      </c>
      <c r="E32" s="6" t="n">
        <v>120</v>
      </c>
      <c r="F32" s="7" t="n"/>
      <c r="G32" s="7">
        <f>IF(F32="","",C32*F32)</f>
        <v/>
      </c>
      <c r="H32" s="4" t="inlineStr">
        <is>
          <t>Site</t>
        </is>
      </c>
      <c r="I32" s="5" t="inlineStr"/>
      <c r="J32" s="5" t="inlineStr"/>
    </row>
    <row r="33" ht="18" customHeight="1">
      <c r="A33" s="8" t="inlineStr">
        <is>
          <t>Item 001</t>
        </is>
      </c>
      <c r="B33" s="9" t="inlineStr">
        <is>
          <t>Acrylic render and texture coat to external facade</t>
        </is>
      </c>
      <c r="C33" s="10" t="n">
        <v>130</v>
      </c>
      <c r="D33" s="8" t="inlineStr">
        <is>
          <t>m2</t>
        </is>
      </c>
      <c r="E33" s="10" t="n">
        <v>100</v>
      </c>
      <c r="F33" s="7" t="n"/>
      <c r="G33" s="7">
        <f>IF(F33="","",C33*F33)</f>
        <v/>
      </c>
      <c r="H33" s="8" t="inlineStr">
        <is>
          <t>General</t>
        </is>
      </c>
      <c r="I33" s="9" t="inlineStr"/>
      <c r="J33" s="9" t="inlineStr"/>
    </row>
    <row r="34" ht="18" customHeight="1">
      <c r="A34" s="4" t="inlineStr">
        <is>
          <t>Item 002</t>
        </is>
      </c>
      <c r="B34" s="5" t="inlineStr">
        <is>
          <t>Lightweight cladding to upper-storey zones - FC sheet/weatherboard equivalent on EPS or battened backing, painted finish (~65 m²)</t>
        </is>
      </c>
      <c r="C34" s="6" t="n">
        <v>65</v>
      </c>
      <c r="D34" s="4" t="inlineStr">
        <is>
          <t>m2</t>
        </is>
      </c>
      <c r="E34" s="6" t="n">
        <v>130</v>
      </c>
      <c r="F34" s="7" t="n"/>
      <c r="G34" s="7">
        <f>IF(F34="","",C34*F34)</f>
        <v/>
      </c>
      <c r="H34" s="4" t="inlineStr">
        <is>
          <t>Envelope</t>
        </is>
      </c>
      <c r="I34" s="5" t="inlineStr"/>
      <c r="J34" s="5" t="inlineStr"/>
    </row>
    <row r="35" ht="18" customHeight="1">
      <c r="A35" s="8" t="inlineStr">
        <is>
          <t>Item 001</t>
        </is>
      </c>
      <c r="B35" s="9" t="inlineStr">
        <is>
          <t>Epoxy floor finish to garage</t>
        </is>
      </c>
      <c r="C35" s="10" t="n">
        <v>34</v>
      </c>
      <c r="D35" s="8" t="inlineStr">
        <is>
          <t>m2</t>
        </is>
      </c>
      <c r="E35" s="10" t="n">
        <v>45</v>
      </c>
      <c r="F35" s="7" t="n"/>
      <c r="G35" s="7">
        <f>IF(F35="","",C35*F35)</f>
        <v/>
      </c>
      <c r="H35" s="8" t="inlineStr">
        <is>
          <t>Ground Floor</t>
        </is>
      </c>
      <c r="I35" s="9" t="inlineStr"/>
      <c r="J35" s="9" t="inlineStr"/>
    </row>
    <row r="36" ht="18" customHeight="1">
      <c r="A36" s="4" t="inlineStr">
        <is>
          <t>Item 002</t>
        </is>
      </c>
      <c r="B36" s="5" t="inlineStr">
        <is>
          <t>Interior ceiling paint from measured room ceiling area</t>
        </is>
      </c>
      <c r="C36" s="6" t="n">
        <v>245</v>
      </c>
      <c r="D36" s="4" t="inlineStr">
        <is>
          <t>m2</t>
        </is>
      </c>
      <c r="E36" s="6" t="n">
        <v>20</v>
      </c>
      <c r="F36" s="7" t="n"/>
      <c r="G36" s="7">
        <f>IF(F36="","",C36*F36)</f>
        <v/>
      </c>
      <c r="H36" s="4" t="inlineStr">
        <is>
          <t>General</t>
        </is>
      </c>
      <c r="I36" s="5" t="inlineStr"/>
      <c r="J36" s="5" t="inlineStr"/>
    </row>
    <row r="37" ht="18" customHeight="1">
      <c r="A37" s="8" t="inlineStr">
        <is>
          <t>Item 003</t>
        </is>
      </c>
      <c r="B37" s="9" t="inlineStr">
        <is>
          <t>Interior wall paint system from room wall-area calculations</t>
        </is>
      </c>
      <c r="C37" s="10" t="n">
        <v>583</v>
      </c>
      <c r="D37" s="8" t="inlineStr">
        <is>
          <t>m2</t>
        </is>
      </c>
      <c r="E37" s="10" t="n">
        <v>15</v>
      </c>
      <c r="F37" s="7" t="n"/>
      <c r="G37" s="7">
        <f>IF(F37="","",C37*F37)</f>
        <v/>
      </c>
      <c r="H37" s="8" t="inlineStr">
        <is>
          <t>General</t>
        </is>
      </c>
      <c r="I37" s="9" t="inlineStr"/>
      <c r="J37" s="9" t="inlineStr"/>
    </row>
    <row r="38" ht="18" customHeight="1">
      <c r="A38" s="4" t="inlineStr">
        <is>
          <t>Item 004</t>
        </is>
      </c>
      <c r="B38" s="5" t="inlineStr">
        <is>
          <t>Gloss/Semi-gloss enamel to skirtings, architraves, doors</t>
        </is>
      </c>
      <c r="C38" s="6" t="n">
        <v>368</v>
      </c>
      <c r="D38" s="4" t="inlineStr">
        <is>
          <t>m</t>
        </is>
      </c>
      <c r="E38" s="6" t="n">
        <v>10</v>
      </c>
      <c r="F38" s="7" t="n"/>
      <c r="G38" s="7">
        <f>IF(F38="","",C38*F38)</f>
        <v/>
      </c>
      <c r="H38" s="4" t="inlineStr">
        <is>
          <t>General</t>
        </is>
      </c>
      <c r="I38" s="5" t="inlineStr"/>
      <c r="J38" s="5" t="inlineStr"/>
    </row>
    <row r="39" ht="18" customHeight="1">
      <c r="A39" s="8" t="inlineStr">
        <is>
          <t>Item 001</t>
        </is>
      </c>
      <c r="B39" s="9" t="inlineStr">
        <is>
          <t>Measured concrete driveway and apron works</t>
        </is>
      </c>
      <c r="C39" s="10" t="n">
        <v>80</v>
      </c>
      <c r="D39" s="8" t="inlineStr">
        <is>
          <t>m2</t>
        </is>
      </c>
      <c r="E39" s="10" t="n">
        <v>165</v>
      </c>
      <c r="F39" s="7" t="n"/>
      <c r="G39" s="7">
        <f>IF(F39="","",C39*F39)</f>
        <v/>
      </c>
      <c r="H39" s="8" t="inlineStr">
        <is>
          <t>General</t>
        </is>
      </c>
      <c r="I39" s="9" t="inlineStr"/>
      <c r="J39" s="9" t="inlineStr"/>
    </row>
    <row r="40" ht="18" customHeight="1">
      <c r="A40" s="4" t="inlineStr">
        <is>
          <t>Item 002</t>
        </is>
      </c>
      <c r="B40" s="5" t="inlineStr">
        <is>
          <t>Measured paving, paths, and external hardscape</t>
        </is>
      </c>
      <c r="C40" s="6" t="n">
        <v>30</v>
      </c>
      <c r="D40" s="4" t="inlineStr">
        <is>
          <t>m2</t>
        </is>
      </c>
      <c r="E40" s="6" t="n">
        <v>140</v>
      </c>
      <c r="F40" s="7" t="n"/>
      <c r="G40" s="7">
        <f>IF(F40="","",C40*F40)</f>
        <v/>
      </c>
      <c r="H40" s="4" t="inlineStr">
        <is>
          <t>General</t>
        </is>
      </c>
      <c r="I40" s="5" t="inlineStr"/>
      <c r="J40" s="5" t="inlineStr"/>
    </row>
    <row r="41" ht="18" customHeight="1">
      <c r="A41" s="8" t="inlineStr">
        <is>
          <t>Item 001</t>
        </is>
      </c>
      <c r="B41" s="9" t="inlineStr">
        <is>
          <t>General external fencing</t>
        </is>
      </c>
      <c r="C41" s="10" t="n">
        <v>80</v>
      </c>
      <c r="D41" s="8" t="inlineStr">
        <is>
          <t>m</t>
        </is>
      </c>
      <c r="E41" s="10" t="n">
        <v>200</v>
      </c>
      <c r="F41" s="7" t="n"/>
      <c r="G41" s="7">
        <f>IF(F41="","",C41*F41)</f>
        <v/>
      </c>
      <c r="H41" s="8" t="inlineStr">
        <is>
          <t>General</t>
        </is>
      </c>
      <c r="I41" s="9" t="inlineStr"/>
      <c r="J41" s="9" t="inlineStr"/>
    </row>
    <row r="42" ht="18" customHeight="1">
      <c r="A42" s="4" t="inlineStr">
        <is>
          <t>Item 001</t>
        </is>
      </c>
      <c r="B42" s="5" t="inlineStr">
        <is>
          <t>Ceiling insulation R4.0 batts per BASIX-SAMPLE-A/SAMPLE-B thermal-comfort commitment</t>
        </is>
      </c>
      <c r="C42" s="6" t="n">
        <v>123</v>
      </c>
      <c r="D42" s="4" t="inlineStr">
        <is>
          <t>m2</t>
        </is>
      </c>
      <c r="E42" s="6" t="n">
        <v>28</v>
      </c>
      <c r="F42" s="7" t="n"/>
      <c r="G42" s="7">
        <f>IF(F42="","",C42*F42)</f>
        <v/>
      </c>
      <c r="H42" s="4" t="inlineStr">
        <is>
          <t>Roof</t>
        </is>
      </c>
      <c r="I42" s="5" t="inlineStr"/>
      <c r="J42" s="5" t="inlineStr"/>
    </row>
    <row r="43" ht="18" customHeight="1">
      <c r="A43" s="8" t="inlineStr">
        <is>
          <t>Item 002</t>
        </is>
      </c>
      <c r="B43" s="9" t="inlineStr">
        <is>
          <t>External wall insulation R2.0 batts per BASIX-SAMPLE-A/SAMPLE-B thermal-comfort commitment</t>
        </is>
      </c>
      <c r="C43" s="10" t="n">
        <v>239</v>
      </c>
      <c r="D43" s="8" t="inlineStr">
        <is>
          <t>m2</t>
        </is>
      </c>
      <c r="E43" s="10" t="n">
        <v>24</v>
      </c>
      <c r="F43" s="7" t="n"/>
      <c r="G43" s="7">
        <f>IF(F43="","",C43*F43)</f>
        <v/>
      </c>
      <c r="H43" s="8" t="inlineStr">
        <is>
          <t>General</t>
        </is>
      </c>
      <c r="I43" s="9" t="inlineStr"/>
      <c r="J43" s="9" t="inlineStr"/>
    </row>
    <row r="44" ht="18" customHeight="1">
      <c r="A44" s="4" t="inlineStr">
        <is>
          <t>Item 003</t>
        </is>
      </c>
      <c r="B44" s="5" t="inlineStr">
        <is>
          <t>First-floor underfloor insulation R2.0 batts to 135 m² suspended timber subfloor (BASIX-SAMPLE-A/SAMPLE-B floor commitment)</t>
        </is>
      </c>
      <c r="C44" s="6" t="n">
        <v>135</v>
      </c>
      <c r="D44" s="4" t="inlineStr">
        <is>
          <t>m2</t>
        </is>
      </c>
      <c r="E44" s="6" t="n">
        <v>26</v>
      </c>
      <c r="F44" s="7" t="n"/>
      <c r="G44" s="7">
        <f>IF(F44="","",C44*F44)</f>
        <v/>
      </c>
      <c r="H44" s="4" t="inlineStr">
        <is>
          <t>Envelope</t>
        </is>
      </c>
      <c r="I44" s="5" t="inlineStr"/>
      <c r="J44" s="5" t="inlineStr"/>
    </row>
    <row r="45" ht="18" customHeight="1">
      <c r="A45" s="8" t="inlineStr">
        <is>
          <t>Item 001</t>
        </is>
      </c>
      <c r="B45" s="9" t="inlineStr">
        <is>
          <t>Carpet and premium underlay</t>
        </is>
      </c>
      <c r="C45" s="10" t="n">
        <v>86</v>
      </c>
      <c r="D45" s="8" t="inlineStr">
        <is>
          <t>m2</t>
        </is>
      </c>
      <c r="E45" s="10" t="n">
        <v>75</v>
      </c>
      <c r="F45" s="7" t="n"/>
      <c r="G45" s="7">
        <f>IF(F45="","",C45*F45)</f>
        <v/>
      </c>
      <c r="H45" s="8" t="inlineStr">
        <is>
          <t>General</t>
        </is>
      </c>
      <c r="I45" s="9" t="inlineStr"/>
      <c r="J45" s="9" t="inlineStr"/>
    </row>
    <row r="46" ht="18" customHeight="1">
      <c r="A46" s="4" t="inlineStr">
        <is>
          <t>Item 002</t>
        </is>
      </c>
      <c r="B46" s="5" t="inlineStr">
        <is>
          <t>Engineered timber / floating laminate flooring</t>
        </is>
      </c>
      <c r="C46" s="6" t="n">
        <v>87</v>
      </c>
      <c r="D46" s="4" t="inlineStr">
        <is>
          <t>m2</t>
        </is>
      </c>
      <c r="E46" s="6" t="n">
        <v>60</v>
      </c>
      <c r="F46" s="7" t="n"/>
      <c r="G46" s="7">
        <f>IF(F46="","",C46*F46)</f>
        <v/>
      </c>
      <c r="H46" s="4" t="inlineStr">
        <is>
          <t>General</t>
        </is>
      </c>
      <c r="I46" s="5" t="inlineStr"/>
      <c r="J46" s="5" t="inlineStr"/>
    </row>
    <row r="47" ht="18" customHeight="1">
      <c r="A47" s="8" t="inlineStr">
        <is>
          <t>Item 001</t>
        </is>
      </c>
      <c r="B47" s="9" t="inlineStr">
        <is>
          <t>Laundry waterproofing</t>
        </is>
      </c>
      <c r="C47" s="16" t="n">
        <v>2</v>
      </c>
      <c r="D47" s="8" t="inlineStr">
        <is>
          <t>No.</t>
        </is>
      </c>
      <c r="E47" s="10" t="n">
        <v>600</v>
      </c>
      <c r="F47" s="7" t="n"/>
      <c r="G47" s="7">
        <f>IF(F47="","",C47*F47)</f>
        <v/>
      </c>
      <c r="H47" s="8" t="inlineStr">
        <is>
          <t>General</t>
        </is>
      </c>
      <c r="I47" s="9" t="inlineStr"/>
      <c r="J47" s="9" t="inlineStr"/>
    </row>
    <row r="48" ht="18" customHeight="1">
      <c r="A48" s="4" t="inlineStr">
        <is>
          <t>Item 002</t>
        </is>
      </c>
      <c r="B48" s="5" t="inlineStr">
        <is>
          <t>Shower recess waterproofing (hob, floor, walls to 1800mm)</t>
        </is>
      </c>
      <c r="C48" s="15" t="n">
        <v>4</v>
      </c>
      <c r="D48" s="4" t="inlineStr">
        <is>
          <t>No.</t>
        </is>
      </c>
      <c r="E48" s="6" t="n">
        <v>1200</v>
      </c>
      <c r="F48" s="7" t="n"/>
      <c r="G48" s="7">
        <f>IF(F48="","",C48*F48)</f>
        <v/>
      </c>
      <c r="H48" s="4" t="inlineStr">
        <is>
          <t>General</t>
        </is>
      </c>
      <c r="I48" s="5" t="inlineStr"/>
      <c r="J48" s="5" t="inlineStr"/>
    </row>
    <row r="49" ht="18" customHeight="1">
      <c r="A49" s="8" t="inlineStr">
        <is>
          <t>Item 003</t>
        </is>
      </c>
      <c r="B49" s="9" t="inlineStr">
        <is>
          <t>External balcony waterproofing (~25 m²) - 4 first-floor balconies (Unit 1 + Unit 2) with glass balustrades; rendered concrete pour or treated subfloor with membrane + topping</t>
        </is>
      </c>
      <c r="C49" s="10" t="n">
        <v>25</v>
      </c>
      <c r="D49" s="8" t="inlineStr">
        <is>
          <t>m2</t>
        </is>
      </c>
      <c r="E49" s="10" t="n">
        <v>110</v>
      </c>
      <c r="F49" s="7" t="n"/>
      <c r="G49" s="7">
        <f>IF(F49="","",C49*F49)</f>
        <v/>
      </c>
      <c r="H49" s="8" t="inlineStr">
        <is>
          <t>Envelope</t>
        </is>
      </c>
      <c r="I49" s="9" t="inlineStr"/>
      <c r="J49" s="9" t="inlineStr"/>
    </row>
    <row r="50" ht="18" customHeight="1">
      <c r="A50" s="4" t="inlineStr">
        <is>
          <t>Item 001</t>
        </is>
      </c>
      <c r="B50" s="5" t="inlineStr">
        <is>
          <t>Termite protection system - Granitgard graded-stone barrier (AS3660); arch plans 'GARNITGARD' is typographical variant of Granitgard</t>
        </is>
      </c>
      <c r="C50" s="15" t="n">
        <v>2</v>
      </c>
      <c r="D50" s="4" t="inlineStr">
        <is>
          <t>No.</t>
        </is>
      </c>
      <c r="E50" s="6" t="n">
        <v>4000</v>
      </c>
      <c r="F50" s="7" t="n"/>
      <c r="G50" s="7">
        <f>IF(F50="","",C50*F50)</f>
        <v/>
      </c>
      <c r="H50" s="4" t="inlineStr">
        <is>
          <t>General</t>
        </is>
      </c>
      <c r="I50" s="5" t="inlineStr"/>
      <c r="J50" s="5" t="inlineStr"/>
    </row>
    <row r="51" ht="18" customHeight="1">
      <c r="A51" s="8" t="inlineStr">
        <is>
          <t>Item 001</t>
        </is>
      </c>
      <c r="B51" s="9" t="inlineStr">
        <is>
          <t>Wet room floor tiling package</t>
        </is>
      </c>
      <c r="C51" s="10" t="n">
        <v>28</v>
      </c>
      <c r="D51" s="8" t="inlineStr">
        <is>
          <t>m2</t>
        </is>
      </c>
      <c r="E51" s="10" t="n">
        <v>65</v>
      </c>
      <c r="F51" s="7" t="n"/>
      <c r="G51" s="7">
        <f>IF(F51="","",C51*F51)</f>
        <v/>
      </c>
      <c r="H51" s="8" t="inlineStr">
        <is>
          <t>General</t>
        </is>
      </c>
      <c r="I51" s="9" t="inlineStr"/>
      <c r="J51" s="9" t="inlineStr"/>
    </row>
    <row r="52" ht="18" customHeight="1">
      <c r="A52" s="4" t="inlineStr">
        <is>
          <t>Item 002</t>
        </is>
      </c>
      <c r="B52" s="5" t="inlineStr">
        <is>
          <t>Wet room wall tiling package to 2100mm height</t>
        </is>
      </c>
      <c r="C52" s="6" t="n">
        <v>95</v>
      </c>
      <c r="D52" s="4" t="inlineStr">
        <is>
          <t>m2</t>
        </is>
      </c>
      <c r="E52" s="6" t="n">
        <v>55</v>
      </c>
      <c r="F52" s="7" t="n"/>
      <c r="G52" s="7">
        <f>IF(F52="","",C52*F52)</f>
        <v/>
      </c>
      <c r="H52" s="4" t="inlineStr">
        <is>
          <t>General</t>
        </is>
      </c>
      <c r="I52" s="5" t="inlineStr"/>
      <c r="J52" s="5" t="inlineStr"/>
    </row>
    <row r="53" ht="18" customHeight="1">
      <c r="A53" s="8" t="inlineStr">
        <is>
          <t>Item 001</t>
        </is>
      </c>
      <c r="B53" s="9" t="inlineStr">
        <is>
          <t>Trench excavation for footings/edge beams</t>
        </is>
      </c>
      <c r="C53" s="10" t="n">
        <v>8</v>
      </c>
      <c r="D53" s="8" t="inlineStr">
        <is>
          <t>m3</t>
        </is>
      </c>
      <c r="E53" s="10" t="n">
        <v>65</v>
      </c>
      <c r="F53" s="7" t="n"/>
      <c r="G53" s="7">
        <f>IF(F53="","",C53*F53)</f>
        <v/>
      </c>
      <c r="H53" s="8" t="inlineStr">
        <is>
          <t>General</t>
        </is>
      </c>
      <c r="I53" s="9" t="inlineStr"/>
      <c r="J53" s="9" t="inlineStr"/>
    </row>
    <row r="54" ht="18" customHeight="1">
      <c r="A54" s="4" t="inlineStr">
        <is>
          <t>Item 002</t>
        </is>
      </c>
      <c r="B54" s="5" t="inlineStr">
        <is>
          <t>Bulk excavation to set platform levels and spoil cartage - site fall RL 36-37.5 across slab footprint</t>
        </is>
      </c>
      <c r="C54" s="6" t="n">
        <v>50</v>
      </c>
      <c r="D54" s="4" t="inlineStr">
        <is>
          <t>m3</t>
        </is>
      </c>
      <c r="E54" s="6" t="n">
        <v>95</v>
      </c>
      <c r="F54" s="7" t="n"/>
      <c r="G54" s="7">
        <f>IF(F54="","",C54*F54)</f>
        <v/>
      </c>
      <c r="H54" s="4" t="inlineStr">
        <is>
          <t>Site</t>
        </is>
      </c>
      <c r="I54" s="5" t="inlineStr"/>
      <c r="J54" s="5" t="inlineStr"/>
    </row>
    <row r="55" ht="20" customHeight="1">
      <c r="A55" s="11" t="n"/>
      <c r="B55" s="12" t="inlineStr">
        <is>
          <t>Package Subtotal</t>
        </is>
      </c>
      <c r="C55" s="11" t="n">
        <v>45</v>
      </c>
      <c r="D55" s="11" t="inlineStr">
        <is>
          <t>items</t>
        </is>
      </c>
      <c r="E55" s="11" t="n"/>
      <c r="F55" s="13" t="n"/>
      <c r="G55" s="14">
        <f>SUM(G10:G54)</f>
        <v/>
      </c>
      <c r="H55" s="11" t="n"/>
      <c r="I55" s="12" t="n"/>
      <c r="J55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2.xml><?xml version="1.0" encoding="utf-8"?>
<worksheet xmlns="http://schemas.openxmlformats.org/spreadsheetml/2006/main">
  <sheetPr>
    <tabColor rgb="FF38A169"/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Masonry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7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Installation of common bricks</t>
        </is>
      </c>
      <c r="C10" s="15" t="n">
        <v>15600</v>
      </c>
      <c r="D10" s="4" t="inlineStr">
        <is>
          <t>No.</t>
        </is>
      </c>
      <c r="E10" s="6" t="n">
        <v>1.8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Installation of common bricks</t>
        </is>
      </c>
      <c r="C11" s="16" t="n">
        <v>3000</v>
      </c>
      <c r="D11" s="8" t="inlineStr">
        <is>
          <t>No.</t>
        </is>
      </c>
      <c r="E11" s="10" t="n">
        <v>1.8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Supply of common bricks</t>
        </is>
      </c>
      <c r="C12" s="15" t="n">
        <v>15600</v>
      </c>
      <c r="D12" s="4" t="inlineStr">
        <is>
          <t>No.</t>
        </is>
      </c>
      <c r="E12" s="6" t="n">
        <v>1.15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Supply of common bricks</t>
        </is>
      </c>
      <c r="C13" s="16" t="n">
        <v>3000</v>
      </c>
      <c r="D13" s="8" t="inlineStr">
        <is>
          <t>No.</t>
        </is>
      </c>
      <c r="E13" s="10" t="n">
        <v>1.15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DPC (Damp proof course) to base of masonry</t>
        </is>
      </c>
      <c r="C14" s="6" t="n">
        <v>18</v>
      </c>
      <c r="D14" s="4" t="inlineStr">
        <is>
          <t>m</t>
        </is>
      </c>
      <c r="E14" s="6" t="n">
        <v>10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DPC (Damp proof course) to base of masonry</t>
        </is>
      </c>
      <c r="C15" s="10" t="n">
        <v>11</v>
      </c>
      <c r="D15" s="8" t="inlineStr">
        <is>
          <t>m</t>
        </is>
      </c>
      <c r="E15" s="10" t="n">
        <v>10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Masonry sundries (mortar, cleanup, wastage)</t>
        </is>
      </c>
      <c r="C16" s="6" t="n">
        <v>310</v>
      </c>
      <c r="D16" s="4" t="inlineStr">
        <is>
          <t>m2</t>
        </is>
      </c>
      <c r="E16" s="6" t="n">
        <v>5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20" customHeight="1">
      <c r="A17" s="11" t="n"/>
      <c r="B17" s="12" t="inlineStr">
        <is>
          <t>Package Subtotal</t>
        </is>
      </c>
      <c r="C17" s="11" t="n">
        <v>7</v>
      </c>
      <c r="D17" s="11" t="inlineStr">
        <is>
          <t>items</t>
        </is>
      </c>
      <c r="E17" s="11" t="n"/>
      <c r="F17" s="13" t="n"/>
      <c r="G17" s="14">
        <f>SUM(G10:G16)</f>
        <v/>
      </c>
      <c r="H17" s="11" t="n"/>
      <c r="I17" s="12" t="n"/>
      <c r="J17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3.xml><?xml version="1.0" encoding="utf-8"?>
<worksheet xmlns="http://schemas.openxmlformats.org/spreadsheetml/2006/main">
  <sheetPr>
    <tabColor rgb="FF38A169"/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Glazing &amp; Screens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10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Perimeter flashing trays to windows</t>
        </is>
      </c>
      <c r="C10" s="15" t="n">
        <v>8</v>
      </c>
      <c r="D10" s="4" t="inlineStr">
        <is>
          <t>No.</t>
        </is>
      </c>
      <c r="E10" s="6" t="n">
        <v>35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Flyscreens / security screens to opening sashes</t>
        </is>
      </c>
      <c r="C11" s="16" t="n">
        <v>6</v>
      </c>
      <c r="D11" s="8" t="inlineStr">
        <is>
          <t>No.</t>
        </is>
      </c>
      <c r="E11" s="10" t="n">
        <v>150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Aluminium framed window - 1800x1500 std bedroom (BASIX-compliant aluminium single clear or upgraded double clear)</t>
        </is>
      </c>
      <c r="C12" s="15" t="n">
        <v>6</v>
      </c>
      <c r="D12" s="4" t="inlineStr">
        <is>
          <t>No.</t>
        </is>
      </c>
      <c r="E12" s="6" t="n">
        <v>1450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Aluminium framed window - 1800x1200 secondary bedroom (BASIX-compliant aluminium single clear or upgraded double clear)</t>
        </is>
      </c>
      <c r="C13" s="16" t="n">
        <v>4</v>
      </c>
      <c r="D13" s="8" t="inlineStr">
        <is>
          <t>No.</t>
        </is>
      </c>
      <c r="E13" s="10" t="n">
        <v>1250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Aluminium framed window - 1000x1500 standard side (BASIX-compliant aluminium single clear or upgraded double clear)</t>
        </is>
      </c>
      <c r="C14" s="15" t="n">
        <v>4</v>
      </c>
      <c r="D14" s="4" t="inlineStr">
        <is>
          <t>No.</t>
        </is>
      </c>
      <c r="E14" s="6" t="n">
        <v>980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Aluminium framed window - 900x900 obscure-glazed bath (BASIX-compliant aluminium single clear or upgraded double clear)</t>
        </is>
      </c>
      <c r="C15" s="16" t="n">
        <v>4</v>
      </c>
      <c r="D15" s="8" t="inlineStr">
        <is>
          <t>No.</t>
        </is>
      </c>
      <c r="E15" s="10" t="n">
        <v>720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Aluminium framed window - 600x2400 narrow vertical entry/garage (BASIX-compliant aluminium single clear or upgraded double clear)</t>
        </is>
      </c>
      <c r="C16" s="15" t="n">
        <v>6</v>
      </c>
      <c r="D16" s="4" t="inlineStr">
        <is>
          <t>No.</t>
        </is>
      </c>
      <c r="E16" s="6" t="n">
        <v>1280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008</t>
        </is>
      </c>
      <c r="B17" s="9" t="inlineStr">
        <is>
          <t>Aluminium framed window - 600x1600 highlight (BASIX-compliant aluminium single clear or upgraded double clear)</t>
        </is>
      </c>
      <c r="C17" s="16" t="n">
        <v>6</v>
      </c>
      <c r="D17" s="8" t="inlineStr">
        <is>
          <t>No.</t>
        </is>
      </c>
      <c r="E17" s="10" t="n">
        <v>780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009</t>
        </is>
      </c>
      <c r="B18" s="5" t="inlineStr">
        <is>
          <t>Aluminium framed window - 1000x5500 long strip living/dining (BASIX-compliant aluminium single clear or upgraded double clear)</t>
        </is>
      </c>
      <c r="C18" s="15" t="n">
        <v>2</v>
      </c>
      <c r="D18" s="4" t="inlineStr">
        <is>
          <t>No.</t>
        </is>
      </c>
      <c r="E18" s="6" t="n">
        <v>4500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010</t>
        </is>
      </c>
      <c r="B19" s="9" t="inlineStr">
        <is>
          <t>Aluminium framed window - 1200x1500 patio-side (BASIX-compliant aluminium single clear or upgraded double clear)</t>
        </is>
      </c>
      <c r="C19" s="16" t="n">
        <v>2</v>
      </c>
      <c r="D19" s="8" t="inlineStr">
        <is>
          <t>No.</t>
        </is>
      </c>
      <c r="E19" s="10" t="n">
        <v>1100</v>
      </c>
      <c r="F19" s="7" t="n"/>
      <c r="G19" s="7">
        <f>IF(F19="","",C19*F19)</f>
        <v/>
      </c>
      <c r="H19" s="8" t="inlineStr">
        <is>
          <t>General</t>
        </is>
      </c>
      <c r="I19" s="9" t="inlineStr"/>
      <c r="J19" s="9" t="inlineStr"/>
    </row>
    <row r="20" ht="20" customHeight="1">
      <c r="A20" s="11" t="n"/>
      <c r="B20" s="12" t="inlineStr">
        <is>
          <t>Package Subtotal</t>
        </is>
      </c>
      <c r="C20" s="11" t="n">
        <v>10</v>
      </c>
      <c r="D20" s="11" t="inlineStr">
        <is>
          <t>items</t>
        </is>
      </c>
      <c r="E20" s="11" t="n"/>
      <c r="F20" s="13" t="n"/>
      <c r="G20" s="14">
        <f>SUM(G10:G19)</f>
        <v/>
      </c>
      <c r="H20" s="11" t="n"/>
      <c r="I20" s="12" t="n"/>
      <c r="J20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4.xml><?xml version="1.0" encoding="utf-8"?>
<worksheet xmlns="http://schemas.openxmlformats.org/spreadsheetml/2006/main">
  <sheetPr>
    <tabColor rgb="FF38A169"/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Framing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7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Fire rated plasterboard system to party walls</t>
        </is>
      </c>
      <c r="C10" s="6" t="n">
        <v>60</v>
      </c>
      <c r="D10" s="4" t="inlineStr">
        <is>
          <t>m2</t>
        </is>
      </c>
      <c r="E10" s="6" t="n">
        <v>150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PLY/OSB structural bracing to walls</t>
        </is>
      </c>
      <c r="C11" s="10" t="n">
        <v>56</v>
      </c>
      <c r="D11" s="8" t="inlineStr">
        <is>
          <t>m2</t>
        </is>
      </c>
      <c r="E11" s="10" t="n">
        <v>30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Measured roof framing package</t>
        </is>
      </c>
      <c r="C12" s="6" t="n">
        <v>162</v>
      </c>
      <c r="D12" s="4" t="inlineStr">
        <is>
          <t>m2</t>
        </is>
      </c>
      <c r="E12" s="6" t="n">
        <v>110</v>
      </c>
      <c r="F12" s="7" t="n"/>
      <c r="G12" s="7">
        <f>IF(F12="","",C12*F12)</f>
        <v/>
      </c>
      <c r="H12" s="4" t="inlineStr">
        <is>
          <t>Roof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Measured suspended timber subfloor framing</t>
        </is>
      </c>
      <c r="C13" s="10" t="n">
        <v>135</v>
      </c>
      <c r="D13" s="8" t="inlineStr">
        <is>
          <t>m2</t>
        </is>
      </c>
      <c r="E13" s="10" t="n">
        <v>220</v>
      </c>
      <c r="F13" s="7" t="n"/>
      <c r="G13" s="7">
        <f>IF(F13="","",C13*F13)</f>
        <v/>
      </c>
      <c r="H13" s="8" t="inlineStr">
        <is>
          <t>First Floor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Timber wall framing install</t>
        </is>
      </c>
      <c r="C14" s="6" t="n">
        <v>280</v>
      </c>
      <c r="D14" s="4" t="inlineStr">
        <is>
          <t>m2</t>
        </is>
      </c>
      <c r="E14" s="6" t="n">
        <v>45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Timber wall framing supply</t>
        </is>
      </c>
      <c r="C15" s="10" t="n">
        <v>280</v>
      </c>
      <c r="D15" s="8" t="inlineStr">
        <is>
          <t>m2</t>
        </is>
      </c>
      <c r="E15" s="10" t="n">
        <v>70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Structural engineering allowance - steel lintels schedule, footing reinforcement, tie-down details, first-floor framing certification (S-series engineer's drawings absent)</t>
        </is>
      </c>
      <c r="C16" s="6" t="n">
        <v>1</v>
      </c>
      <c r="D16" s="4" t="inlineStr">
        <is>
          <t>lump</t>
        </is>
      </c>
      <c r="E16" s="6" t="n">
        <v>8000</v>
      </c>
      <c r="F16" s="7" t="n"/>
      <c r="G16" s="7">
        <f>IF(F16="","",C16*F16)</f>
        <v/>
      </c>
      <c r="H16" s="4" t="inlineStr">
        <is>
          <t>Structure</t>
        </is>
      </c>
      <c r="I16" s="5" t="inlineStr"/>
      <c r="J16" s="5" t="inlineStr"/>
    </row>
    <row r="17" ht="20" customHeight="1">
      <c r="A17" s="11" t="n"/>
      <c r="B17" s="12" t="inlineStr">
        <is>
          <t>Package Subtotal</t>
        </is>
      </c>
      <c r="C17" s="11" t="n">
        <v>7</v>
      </c>
      <c r="D17" s="11" t="inlineStr">
        <is>
          <t>items</t>
        </is>
      </c>
      <c r="E17" s="11" t="n"/>
      <c r="F17" s="13" t="n"/>
      <c r="G17" s="14">
        <f>SUM(G10:G16)</f>
        <v/>
      </c>
      <c r="H17" s="11" t="n"/>
      <c r="I17" s="12" t="n"/>
      <c r="J17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5.xml><?xml version="1.0" encoding="utf-8"?>
<worksheet xmlns="http://schemas.openxmlformats.org/spreadsheetml/2006/main">
  <sheetPr>
    <tabColor rgb="FF38A169"/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Roofing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5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Colorbond metal roof sheeting and insulation blanket</t>
        </is>
      </c>
      <c r="C10" s="6" t="n">
        <v>162</v>
      </c>
      <c r="D10" s="4" t="inlineStr">
        <is>
          <t>m2</t>
        </is>
      </c>
      <c r="E10" s="6" t="n">
        <v>78</v>
      </c>
      <c r="F10" s="7" t="n"/>
      <c r="G10" s="7">
        <f>IF(F10="","",C10*F10)</f>
        <v/>
      </c>
      <c r="H10" s="4" t="inlineStr">
        <is>
          <t>Roof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uPVC/Colorbond downpipes</t>
        </is>
      </c>
      <c r="C11" s="10" t="n">
        <v>24</v>
      </c>
      <c r="D11" s="8" t="inlineStr">
        <is>
          <t>m</t>
        </is>
      </c>
      <c r="E11" s="10" t="n">
        <v>35</v>
      </c>
      <c r="F11" s="7" t="n"/>
      <c r="G11" s="7">
        <f>IF(F11="","",C11*F11)</f>
        <v/>
      </c>
      <c r="H11" s="8" t="inlineStr">
        <is>
          <t>Roof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Colorbond metal fascia and gutters</t>
        </is>
      </c>
      <c r="C12" s="6" t="n">
        <v>47</v>
      </c>
      <c r="D12" s="4" t="inlineStr">
        <is>
          <t>m</t>
        </is>
      </c>
      <c r="E12" s="6" t="n">
        <v>45</v>
      </c>
      <c r="F12" s="7" t="n"/>
      <c r="G12" s="7">
        <f>IF(F12="","",C12*F12)</f>
        <v/>
      </c>
      <c r="H12" s="4" t="inlineStr">
        <is>
          <t>Roof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Colorbond metal gutters</t>
        </is>
      </c>
      <c r="C13" s="10" t="n">
        <v>47</v>
      </c>
      <c r="D13" s="8" t="inlineStr">
        <is>
          <t>m</t>
        </is>
      </c>
      <c r="E13" s="10" t="n">
        <v>45</v>
      </c>
      <c r="F13" s="7" t="n"/>
      <c r="G13" s="7">
        <f>IF(F13="","",C13*F13)</f>
        <v/>
      </c>
      <c r="H13" s="8" t="inlineStr">
        <is>
          <t>Roof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Sisalation/sarking under roof cladding</t>
        </is>
      </c>
      <c r="C14" s="6" t="n">
        <v>162</v>
      </c>
      <c r="D14" s="4" t="inlineStr">
        <is>
          <t>m2</t>
        </is>
      </c>
      <c r="E14" s="6" t="n">
        <v>8</v>
      </c>
      <c r="F14" s="7" t="n"/>
      <c r="G14" s="7">
        <f>IF(F14="","",C14*F14)</f>
        <v/>
      </c>
      <c r="H14" s="4" t="inlineStr">
        <is>
          <t>Roof</t>
        </is>
      </c>
      <c r="I14" s="5" t="inlineStr"/>
      <c r="J14" s="5" t="inlineStr"/>
    </row>
    <row r="15" ht="20" customHeight="1">
      <c r="A15" s="11" t="n"/>
      <c r="B15" s="12" t="inlineStr">
        <is>
          <t>Package Subtotal</t>
        </is>
      </c>
      <c r="C15" s="11" t="n">
        <v>5</v>
      </c>
      <c r="D15" s="11" t="inlineStr">
        <is>
          <t>items</t>
        </is>
      </c>
      <c r="E15" s="11" t="n"/>
      <c r="F15" s="13" t="n"/>
      <c r="G15" s="14">
        <f>SUM(G10:G14)</f>
        <v/>
      </c>
      <c r="H15" s="11" t="n"/>
      <c r="I15" s="12" t="n"/>
      <c r="J15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6.xml><?xml version="1.0" encoding="utf-8"?>
<worksheet xmlns="http://schemas.openxmlformats.org/spreadsheetml/2006/main">
  <sheetPr>
    <tabColor rgb="FF38A169"/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Electrical Services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12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Main switchboard with RCBO circuit breakers</t>
        </is>
      </c>
      <c r="C10" s="15" t="n">
        <v>2</v>
      </c>
      <c r="D10" s="4" t="inlineStr">
        <is>
          <t>No.</t>
        </is>
      </c>
      <c r="E10" s="6" t="n">
        <v>2500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Consumer mains connection</t>
        </is>
      </c>
      <c r="C11" s="16" t="n">
        <v>2</v>
      </c>
      <c r="D11" s="8" t="inlineStr">
        <is>
          <t>No.</t>
        </is>
      </c>
      <c r="E11" s="10" t="n">
        <v>3000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NBN/Data enclosure and communication conduit</t>
        </is>
      </c>
      <c r="C12" s="15" t="n">
        <v>2</v>
      </c>
      <c r="D12" s="4" t="inlineStr">
        <is>
          <t>No.</t>
        </is>
      </c>
      <c r="E12" s="6" t="n">
        <v>1200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TV antenna and coaxial wiring</t>
        </is>
      </c>
      <c r="C13" s="16" t="n">
        <v>1</v>
      </c>
      <c r="D13" s="8" t="inlineStr">
        <is>
          <t>No.</t>
        </is>
      </c>
      <c r="E13" s="10" t="n">
        <v>600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Recessed downlight supply and install</t>
        </is>
      </c>
      <c r="C14" s="15" t="n">
        <v>31</v>
      </c>
      <c r="D14" s="4" t="inlineStr">
        <is>
          <t>No.</t>
        </is>
      </c>
      <c r="E14" s="6" t="n">
        <v>95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External light fitting (measured)</t>
        </is>
      </c>
      <c r="C15" s="16" t="n">
        <v>6</v>
      </c>
      <c r="D15" s="8" t="inlineStr">
        <is>
          <t>No.</t>
        </is>
      </c>
      <c r="E15" s="10" t="n">
        <v>120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General power outlet (measured)</t>
        </is>
      </c>
      <c r="C16" s="15" t="n">
        <v>49</v>
      </c>
      <c r="D16" s="4" t="inlineStr">
        <is>
          <t>No.</t>
        </is>
      </c>
      <c r="E16" s="6" t="n">
        <v>45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008</t>
        </is>
      </c>
      <c r="B17" s="9" t="inlineStr">
        <is>
          <t>Smoke detector (measured)</t>
        </is>
      </c>
      <c r="C17" s="16" t="n">
        <v>10</v>
      </c>
      <c r="D17" s="8" t="inlineStr">
        <is>
          <t>No.</t>
        </is>
      </c>
      <c r="E17" s="10" t="n">
        <v>150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009</t>
        </is>
      </c>
      <c r="B18" s="5" t="inlineStr">
        <is>
          <t>Light switch (measured)</t>
        </is>
      </c>
      <c r="C18" s="15" t="n">
        <v>19</v>
      </c>
      <c r="D18" s="4" t="inlineStr">
        <is>
          <t>No.</t>
        </is>
      </c>
      <c r="E18" s="6" t="n">
        <v>45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010</t>
        </is>
      </c>
      <c r="B19" s="9" t="inlineStr">
        <is>
          <t>Electrical scope-uplift allowance - sub-circuit decomposition (lighting circuits per zone, power circuits per zone, dedicated circuits to oven/cooktop/HWS/exhausts/heat lamps), intercom, EV-charge provision, garage lighting, external lighting per dwelling - to satisfy services-trade floor for standard residential</t>
        </is>
      </c>
      <c r="C19" s="10" t="n">
        <v>1</v>
      </c>
      <c r="D19" s="8" t="inlineStr">
        <is>
          <t>lump</t>
        </is>
      </c>
      <c r="E19" s="10" t="n">
        <v>20000</v>
      </c>
      <c r="F19" s="7" t="n"/>
      <c r="G19" s="7">
        <f>IF(F19="","",C19*F19)</f>
        <v/>
      </c>
      <c r="H19" s="8" t="inlineStr">
        <is>
          <t>Services</t>
        </is>
      </c>
      <c r="I19" s="9" t="inlineStr"/>
      <c r="J19" s="9" t="inlineStr"/>
    </row>
    <row r="20" ht="18" customHeight="1">
      <c r="A20" s="4" t="inlineStr">
        <is>
          <t>Item 011</t>
        </is>
      </c>
      <c r="B20" s="5" t="inlineStr">
        <is>
          <t>Audio-entry intercom system per dwelling - door station + handset + cabling</t>
        </is>
      </c>
      <c r="C20" s="15" t="n">
        <v>2</v>
      </c>
      <c r="D20" s="4" t="inlineStr">
        <is>
          <t>No.</t>
        </is>
      </c>
      <c r="E20" s="6" t="n">
        <v>1000</v>
      </c>
      <c r="F20" s="7" t="n"/>
      <c r="G20" s="7">
        <f>IF(F20="","",C20*F20)</f>
        <v/>
      </c>
      <c r="H20" s="4" t="inlineStr">
        <is>
          <t>Services</t>
        </is>
      </c>
      <c r="I20" s="5" t="inlineStr"/>
      <c r="J20" s="5" t="inlineStr"/>
    </row>
    <row r="21" ht="18" customHeight="1">
      <c r="A21" s="8" t="inlineStr">
        <is>
          <t>Item 012</t>
        </is>
      </c>
      <c r="B21" s="9" t="inlineStr">
        <is>
          <t>EV-charge provision per dwelling - conduit + isolator + dedicated cable to garage (no charger fitted)</t>
        </is>
      </c>
      <c r="C21" s="16" t="n">
        <v>2</v>
      </c>
      <c r="D21" s="8" t="inlineStr">
        <is>
          <t>No.</t>
        </is>
      </c>
      <c r="E21" s="10" t="n">
        <v>1250</v>
      </c>
      <c r="F21" s="7" t="n"/>
      <c r="G21" s="7">
        <f>IF(F21="","",C21*F21)</f>
        <v/>
      </c>
      <c r="H21" s="8" t="inlineStr">
        <is>
          <t>Services</t>
        </is>
      </c>
      <c r="I21" s="9" t="inlineStr"/>
      <c r="J21" s="9" t="inlineStr"/>
    </row>
    <row r="22" ht="20" customHeight="1">
      <c r="A22" s="11" t="n"/>
      <c r="B22" s="12" t="inlineStr">
        <is>
          <t>Package Subtotal</t>
        </is>
      </c>
      <c r="C22" s="11" t="n">
        <v>12</v>
      </c>
      <c r="D22" s="11" t="inlineStr">
        <is>
          <t>items</t>
        </is>
      </c>
      <c r="E22" s="11" t="n"/>
      <c r="F22" s="13" t="n"/>
      <c r="G22" s="14">
        <f>SUM(G10:G21)</f>
        <v/>
      </c>
      <c r="H22" s="11" t="n"/>
      <c r="I22" s="12" t="n"/>
      <c r="J22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7.xml><?xml version="1.0" encoding="utf-8"?>
<worksheet xmlns="http://schemas.openxmlformats.org/spreadsheetml/2006/main">
  <sheetPr>
    <tabColor rgb="FF38A169"/>
    <outlinePr summaryBelow="1" summaryRight="1"/>
    <pageSetUpPr/>
  </sheetPr>
  <dimension ref="A1:J29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Plumbing &amp; Drainage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19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Basin supply + install</t>
        </is>
      </c>
      <c r="C10" s="15" t="n">
        <v>6</v>
      </c>
      <c r="D10" s="4" t="inlineStr">
        <is>
          <t>No.</t>
        </is>
      </c>
      <c r="E10" s="6" t="n">
        <v>650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Bath supply + install</t>
        </is>
      </c>
      <c r="C11" s="16" t="n">
        <v>2</v>
      </c>
      <c r="D11" s="8" t="inlineStr">
        <is>
          <t>No.</t>
        </is>
      </c>
      <c r="E11" s="10" t="n">
        <v>1800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Floor waste grate</t>
        </is>
      </c>
      <c r="C12" s="15" t="n">
        <v>8</v>
      </c>
      <c r="D12" s="4" t="inlineStr">
        <is>
          <t>No.</t>
        </is>
      </c>
      <c r="E12" s="6" t="n">
        <v>180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Gas service connection</t>
        </is>
      </c>
      <c r="C13" s="16" t="n">
        <v>2</v>
      </c>
      <c r="D13" s="8" t="inlineStr">
        <is>
          <t>No.</t>
        </is>
      </c>
      <c r="E13" s="10" t="n">
        <v>1500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Hose tap / external tap</t>
        </is>
      </c>
      <c r="C14" s="15" t="n">
        <v>4</v>
      </c>
      <c r="D14" s="4" t="inlineStr">
        <is>
          <t>No.</t>
        </is>
      </c>
      <c r="E14" s="6" t="n">
        <v>250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Gas-instantaneous hot water system, 3-star performance per dwelling (BASIX-SAMPLE-A/SAMPLE-B energy commitment)</t>
        </is>
      </c>
      <c r="C15" s="16" t="n">
        <v>2</v>
      </c>
      <c r="D15" s="8" t="inlineStr">
        <is>
          <t>No.</t>
        </is>
      </c>
      <c r="E15" s="10" t="n">
        <v>3500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Kitchen sink supply + install</t>
        </is>
      </c>
      <c r="C16" s="15" t="n">
        <v>2</v>
      </c>
      <c r="D16" s="4" t="inlineStr">
        <is>
          <t>No.</t>
        </is>
      </c>
      <c r="E16" s="6" t="n">
        <v>550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008</t>
        </is>
      </c>
      <c r="B17" s="9" t="inlineStr">
        <is>
          <t>Laundry tub supply + install</t>
        </is>
      </c>
      <c r="C17" s="16" t="n">
        <v>2</v>
      </c>
      <c r="D17" s="8" t="inlineStr">
        <is>
          <t>No.</t>
        </is>
      </c>
      <c r="E17" s="10" t="n">
        <v>450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009</t>
        </is>
      </c>
      <c r="B18" s="5" t="inlineStr">
        <is>
          <t>Water mains connection</t>
        </is>
      </c>
      <c r="C18" s="15" t="n">
        <v>1</v>
      </c>
      <c r="D18" s="4" t="inlineStr">
        <is>
          <t>No.</t>
        </is>
      </c>
      <c r="E18" s="6" t="n">
        <v>2500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010</t>
        </is>
      </c>
      <c r="B19" s="9" t="inlineStr">
        <is>
          <t>Sydney Water sub-meter and second water service connection (Lot 2)</t>
        </is>
      </c>
      <c r="C19" s="16" t="n">
        <v>1</v>
      </c>
      <c r="D19" s="8" t="inlineStr">
        <is>
          <t>No.</t>
        </is>
      </c>
      <c r="E19" s="10" t="n">
        <v>1500</v>
      </c>
      <c r="F19" s="7" t="n"/>
      <c r="G19" s="7">
        <f>IF(F19="","",C19*F19)</f>
        <v/>
      </c>
      <c r="H19" s="8" t="inlineStr">
        <is>
          <t>General</t>
        </is>
      </c>
      <c r="I19" s="9" t="inlineStr"/>
      <c r="J19" s="9" t="inlineStr"/>
    </row>
    <row r="20" ht="18" customHeight="1">
      <c r="A20" s="4" t="inlineStr">
        <is>
          <t>Item 011</t>
        </is>
      </c>
      <c r="B20" s="5" t="inlineStr">
        <is>
          <t>Hot and cold water rough-in to fixtures</t>
        </is>
      </c>
      <c r="C20" s="15" t="n">
        <v>10</v>
      </c>
      <c r="D20" s="4" t="inlineStr">
        <is>
          <t>No.</t>
        </is>
      </c>
      <c r="E20" s="6" t="n">
        <v>850</v>
      </c>
      <c r="F20" s="7" t="n"/>
      <c r="G20" s="7">
        <f>IF(F20="","",C20*F20)</f>
        <v/>
      </c>
      <c r="H20" s="4" t="inlineStr">
        <is>
          <t>General</t>
        </is>
      </c>
      <c r="I20" s="5" t="inlineStr"/>
      <c r="J20" s="5" t="inlineStr"/>
    </row>
    <row r="21" ht="18" customHeight="1">
      <c r="A21" s="8" t="inlineStr">
        <is>
          <t>Item 012</t>
        </is>
      </c>
      <c r="B21" s="9" t="inlineStr">
        <is>
          <t>Shower supply + install</t>
        </is>
      </c>
      <c r="C21" s="16" t="n">
        <v>5</v>
      </c>
      <c r="D21" s="8" t="inlineStr">
        <is>
          <t>No.</t>
        </is>
      </c>
      <c r="E21" s="10" t="n">
        <v>1200</v>
      </c>
      <c r="F21" s="7" t="n"/>
      <c r="G21" s="7">
        <f>IF(F21="","",C21*F21)</f>
        <v/>
      </c>
      <c r="H21" s="8" t="inlineStr">
        <is>
          <t>General</t>
        </is>
      </c>
      <c r="I21" s="9" t="inlineStr"/>
      <c r="J21" s="9" t="inlineStr"/>
    </row>
    <row r="22" ht="18" customHeight="1">
      <c r="A22" s="4" t="inlineStr">
        <is>
          <t>Item 013</t>
        </is>
      </c>
      <c r="B22" s="5" t="inlineStr">
        <is>
          <t>Waste points and drainage connection to fixtures</t>
        </is>
      </c>
      <c r="C22" s="15" t="n">
        <v>22</v>
      </c>
      <c r="D22" s="4" t="inlineStr">
        <is>
          <t>No.</t>
        </is>
      </c>
      <c r="E22" s="6" t="n">
        <v>450</v>
      </c>
      <c r="F22" s="7" t="n"/>
      <c r="G22" s="7">
        <f>IF(F22="","",C22*F22)</f>
        <v/>
      </c>
      <c r="H22" s="4" t="inlineStr">
        <is>
          <t>General</t>
        </is>
      </c>
      <c r="I22" s="5" t="inlineStr"/>
      <c r="J22" s="5" t="inlineStr"/>
    </row>
    <row r="23" ht="18" customHeight="1">
      <c r="A23" s="8" t="inlineStr">
        <is>
          <t>Item 014</t>
        </is>
      </c>
      <c r="B23" s="9" t="inlineStr">
        <is>
          <t>WC/toilet supply + install</t>
        </is>
      </c>
      <c r="C23" s="16" t="n">
        <v>6</v>
      </c>
      <c r="D23" s="8" t="inlineStr">
        <is>
          <t>No.</t>
        </is>
      </c>
      <c r="E23" s="10" t="n">
        <v>950</v>
      </c>
      <c r="F23" s="7" t="n"/>
      <c r="G23" s="7">
        <f>IF(F23="","",C23*F23)</f>
        <v/>
      </c>
      <c r="H23" s="8" t="inlineStr">
        <is>
          <t>General</t>
        </is>
      </c>
      <c r="I23" s="9" t="inlineStr"/>
      <c r="J23" s="9" t="inlineStr"/>
    </row>
    <row r="24" ht="18" customHeight="1">
      <c r="A24" s="4" t="inlineStr">
        <is>
          <t>Item 001</t>
        </is>
      </c>
      <c r="B24" s="5" t="inlineStr">
        <is>
          <t>PVC stormwater pipe</t>
        </is>
      </c>
      <c r="C24" s="6" t="n">
        <v>47</v>
      </c>
      <c r="D24" s="4" t="inlineStr">
        <is>
          <t>m</t>
        </is>
      </c>
      <c r="E24" s="6" t="n">
        <v>45</v>
      </c>
      <c r="F24" s="7" t="n"/>
      <c r="G24" s="7">
        <f>IF(F24="","",C24*F24)</f>
        <v/>
      </c>
      <c r="H24" s="4" t="inlineStr">
        <is>
          <t>General</t>
        </is>
      </c>
      <c r="I24" s="5" t="inlineStr"/>
      <c r="J24" s="5" t="inlineStr"/>
    </row>
    <row r="25" ht="18" customHeight="1">
      <c r="A25" s="8" t="inlineStr">
        <is>
          <t>Item 002</t>
        </is>
      </c>
      <c r="B25" s="9" t="inlineStr">
        <is>
          <t>Stormwater pit</t>
        </is>
      </c>
      <c r="C25" s="16" t="n">
        <v>5</v>
      </c>
      <c r="D25" s="8" t="inlineStr">
        <is>
          <t>No.</t>
        </is>
      </c>
      <c r="E25" s="10" t="n">
        <v>850</v>
      </c>
      <c r="F25" s="7" t="n"/>
      <c r="G25" s="7">
        <f>IF(F25="","",C25*F25)</f>
        <v/>
      </c>
      <c r="H25" s="8" t="inlineStr">
        <is>
          <t>General</t>
        </is>
      </c>
      <c r="I25" s="9" t="inlineStr"/>
      <c r="J25" s="9" t="inlineStr"/>
    </row>
    <row r="26" ht="18" customHeight="1">
      <c r="A26" s="4" t="inlineStr">
        <is>
          <t>Item 003</t>
        </is>
      </c>
      <c r="B26" s="5" t="inlineStr">
        <is>
          <t>Sewer connection and boundary trap</t>
        </is>
      </c>
      <c r="C26" s="15" t="n">
        <v>2</v>
      </c>
      <c r="D26" s="4" t="inlineStr">
        <is>
          <t>No.</t>
        </is>
      </c>
      <c r="E26" s="6" t="n">
        <v>3500</v>
      </c>
      <c r="F26" s="7" t="n"/>
      <c r="G26" s="7">
        <f>IF(F26="","",C26*F26)</f>
        <v/>
      </c>
      <c r="H26" s="4" t="inlineStr">
        <is>
          <t>General</t>
        </is>
      </c>
      <c r="I26" s="5" t="inlineStr"/>
      <c r="J26" s="5" t="inlineStr"/>
    </row>
    <row r="27" ht="18" customHeight="1">
      <c r="A27" s="8" t="inlineStr">
        <is>
          <t>Item 004</t>
        </is>
      </c>
      <c r="B27" s="9" t="inlineStr">
        <is>
          <t>Rainwater tank 1,500 L per dwelling + first-flush + pump (BASIX-SAMPLE-A/SAMPLE-B water commitment)</t>
        </is>
      </c>
      <c r="C27" s="16" t="n">
        <v>2</v>
      </c>
      <c r="D27" s="8" t="inlineStr">
        <is>
          <t>No.</t>
        </is>
      </c>
      <c r="E27" s="10" t="n">
        <v>4500</v>
      </c>
      <c r="F27" s="7" t="n"/>
      <c r="G27" s="7">
        <f>IF(F27="","",C27*F27)</f>
        <v/>
      </c>
      <c r="H27" s="8" t="inlineStr">
        <is>
          <t>General</t>
        </is>
      </c>
      <c r="I27" s="9" t="inlineStr"/>
      <c r="J27" s="9" t="inlineStr"/>
    </row>
    <row r="28" ht="18" customHeight="1">
      <c r="A28" s="4" t="inlineStr">
        <is>
          <t>Item 005</t>
        </is>
      </c>
      <c r="B28" s="5" t="inlineStr">
        <is>
          <t>Civil engineering allowance - On-Site Detention (OSD) tank, charged-line stormwater connection, council-approved detail (NSW charged-line typical for dual-occ)</t>
        </is>
      </c>
      <c r="C28" s="6" t="n">
        <v>1</v>
      </c>
      <c r="D28" s="4" t="inlineStr">
        <is>
          <t>lump</t>
        </is>
      </c>
      <c r="E28" s="6" t="n">
        <v>25000</v>
      </c>
      <c r="F28" s="7" t="n"/>
      <c r="G28" s="7">
        <f>IF(F28="","",C28*F28)</f>
        <v/>
      </c>
      <c r="H28" s="4" t="inlineStr">
        <is>
          <t>Site</t>
        </is>
      </c>
      <c r="I28" s="5" t="inlineStr"/>
      <c r="J28" s="5" t="inlineStr"/>
    </row>
    <row r="29" ht="20" customHeight="1">
      <c r="A29" s="11" t="n"/>
      <c r="B29" s="12" t="inlineStr">
        <is>
          <t>Package Subtotal</t>
        </is>
      </c>
      <c r="C29" s="11" t="n">
        <v>19</v>
      </c>
      <c r="D29" s="11" t="inlineStr">
        <is>
          <t>items</t>
        </is>
      </c>
      <c r="E29" s="11" t="n"/>
      <c r="F29" s="13" t="n"/>
      <c r="G29" s="14">
        <f>SUM(G10:G28)</f>
        <v/>
      </c>
      <c r="H29" s="11" t="n"/>
      <c r="I29" s="12" t="n"/>
      <c r="J29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8.xml><?xml version="1.0" encoding="utf-8"?>
<worksheet xmlns="http://schemas.openxmlformats.org/spreadsheetml/2006/main">
  <sheetPr>
    <tabColor rgb="FF38A169"/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Specialty Features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12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Appliance package provisional (oven + cooktop + dishwasher + rangehood)</t>
        </is>
      </c>
      <c r="C10" s="15" t="n">
        <v>2</v>
      </c>
      <c r="D10" s="4" t="inlineStr">
        <is>
          <t>No.</t>
        </is>
      </c>
      <c r="E10" s="6" t="n">
        <v>12000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Window coverings / blinds provisional per dwelling</t>
        </is>
      </c>
      <c r="C11" s="16" t="n">
        <v>2</v>
      </c>
      <c r="D11" s="8" t="inlineStr">
        <is>
          <t>No.</t>
        </is>
      </c>
      <c r="E11" s="10" t="n">
        <v>5000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Garage door and opener provisional</t>
        </is>
      </c>
      <c r="C12" s="15" t="n">
        <v>0</v>
      </c>
      <c r="D12" s="4" t="inlineStr">
        <is>
          <t>No.</t>
        </is>
      </c>
      <c r="E12" s="6" t="n">
        <v>10000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Garage door and opener provisional</t>
        </is>
      </c>
      <c r="C13" s="16" t="n">
        <v>2</v>
      </c>
      <c r="D13" s="8" t="inlineStr">
        <is>
          <t>No.</t>
        </is>
      </c>
      <c r="E13" s="10" t="n">
        <v>10000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Kitchen fitout provisional (joinery, vanities, robes per dwelling)</t>
        </is>
      </c>
      <c r="C14" s="15" t="n">
        <v>2</v>
      </c>
      <c r="D14" s="4" t="inlineStr">
        <is>
          <t>No.</t>
        </is>
      </c>
      <c r="E14" s="6" t="n">
        <v>35000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006</t>
        </is>
      </c>
      <c r="B15" s="9" t="inlineStr">
        <is>
          <t>Laundry fitout provisional (tub + taps + cabinetry)</t>
        </is>
      </c>
      <c r="C15" s="16" t="n">
        <v>2</v>
      </c>
      <c r="D15" s="8" t="inlineStr">
        <is>
          <t>No.</t>
        </is>
      </c>
      <c r="E15" s="10" t="n">
        <v>5000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007</t>
        </is>
      </c>
      <c r="B16" s="5" t="inlineStr">
        <is>
          <t>Stone benchtops / feature stone provisional per dwelling</t>
        </is>
      </c>
      <c r="C16" s="15" t="n">
        <v>2</v>
      </c>
      <c r="D16" s="4" t="inlineStr">
        <is>
          <t>No.</t>
        </is>
      </c>
      <c r="E16" s="6" t="n">
        <v>10000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008</t>
        </is>
      </c>
      <c r="B17" s="9" t="inlineStr">
        <is>
          <t>Polished edge mirrors to bathrooms</t>
        </is>
      </c>
      <c r="C17" s="16" t="n">
        <v>6</v>
      </c>
      <c r="D17" s="8" t="inlineStr">
        <is>
          <t>No.</t>
        </is>
      </c>
      <c r="E17" s="10" t="n">
        <v>350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009</t>
        </is>
      </c>
      <c r="B18" s="5" t="inlineStr">
        <is>
          <t>Built-in wardrobe per bedroom</t>
        </is>
      </c>
      <c r="C18" s="15" t="n">
        <v>8</v>
      </c>
      <c r="D18" s="4" t="inlineStr">
        <is>
          <t>No.</t>
        </is>
      </c>
      <c r="E18" s="6" t="n">
        <v>2000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010</t>
        </is>
      </c>
      <c r="B19" s="9" t="inlineStr">
        <is>
          <t>Frameless/semi-frameless shower screens</t>
        </is>
      </c>
      <c r="C19" s="16" t="n">
        <v>5</v>
      </c>
      <c r="D19" s="8" t="inlineStr">
        <is>
          <t>No.</t>
        </is>
      </c>
      <c r="E19" s="10" t="n">
        <v>1200</v>
      </c>
      <c r="F19" s="7" t="n"/>
      <c r="G19" s="7">
        <f>IF(F19="","",C19*F19)</f>
        <v/>
      </c>
      <c r="H19" s="8" t="inlineStr">
        <is>
          <t>General</t>
        </is>
      </c>
      <c r="I19" s="9" t="inlineStr"/>
      <c r="J19" s="9" t="inlineStr"/>
    </row>
    <row r="20" ht="18" customHeight="1">
      <c r="A20" s="4" t="inlineStr">
        <is>
          <t>Item 011</t>
        </is>
      </c>
      <c r="B20" s="5" t="inlineStr">
        <is>
          <t>Staircase treads, risers and balustrading</t>
        </is>
      </c>
      <c r="C20" s="15" t="n">
        <v>2</v>
      </c>
      <c r="D20" s="4" t="inlineStr">
        <is>
          <t>No.</t>
        </is>
      </c>
      <c r="E20" s="6" t="n">
        <v>15000</v>
      </c>
      <c r="F20" s="7" t="n"/>
      <c r="G20" s="7">
        <f>IF(F20="","",C20*F20)</f>
        <v/>
      </c>
      <c r="H20" s="4" t="inlineStr">
        <is>
          <t>General</t>
        </is>
      </c>
      <c r="I20" s="5" t="inlineStr"/>
      <c r="J20" s="5" t="inlineStr"/>
    </row>
    <row r="21" ht="18" customHeight="1">
      <c r="A21" s="8" t="inlineStr">
        <is>
          <t>Item 012</t>
        </is>
      </c>
      <c r="B21" s="9" t="inlineStr">
        <is>
          <t>Frameless glass balustrade to 4 first-floor balconies (~16 lm) - 12mm toughened glass + base channel + handrail</t>
        </is>
      </c>
      <c r="C21" s="10" t="n">
        <v>16</v>
      </c>
      <c r="D21" s="8" t="inlineStr">
        <is>
          <t>lm</t>
        </is>
      </c>
      <c r="E21" s="10" t="n">
        <v>450</v>
      </c>
      <c r="F21" s="7" t="n"/>
      <c r="G21" s="7">
        <f>IF(F21="","",C21*F21)</f>
        <v/>
      </c>
      <c r="H21" s="8" t="inlineStr">
        <is>
          <t>Specialty</t>
        </is>
      </c>
      <c r="I21" s="9" t="inlineStr"/>
      <c r="J21" s="9" t="inlineStr"/>
    </row>
    <row r="22" ht="20" customHeight="1">
      <c r="A22" s="11" t="n"/>
      <c r="B22" s="12" t="inlineStr">
        <is>
          <t>Package Subtotal</t>
        </is>
      </c>
      <c r="C22" s="11" t="n">
        <v>12</v>
      </c>
      <c r="D22" s="11" t="inlineStr">
        <is>
          <t>items</t>
        </is>
      </c>
      <c r="E22" s="11" t="n"/>
      <c r="F22" s="13" t="n"/>
      <c r="G22" s="14">
        <f>SUM(G10:G21)</f>
        <v/>
      </c>
      <c r="H22" s="11" t="n"/>
      <c r="I22" s="12" t="n"/>
      <c r="J22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xl/worksheets/sheet9.xml><?xml version="1.0" encoding="utf-8"?>
<worksheet xmlns="http://schemas.openxmlformats.org/spreadsheetml/2006/main">
  <sheetPr>
    <tabColor rgb="FF38A169"/>
    <outlinePr summaryBelow="1" summaryRight="1"/>
    <pageSetUpPr/>
  </sheetPr>
  <dimension ref="A1:J32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45" customWidth="1" min="2" max="2"/>
    <col width="10" customWidth="1" min="3" max="3"/>
    <col width="8" customWidth="1" min="4" max="4"/>
    <col width="12" customWidth="1" min="5" max="6"/>
    <col width="14" customWidth="1" min="7" max="7"/>
    <col width="18" customWidth="1" min="8" max="8"/>
    <col width="40" customWidth="1" min="9" max="9"/>
    <col width="38" customWidth="1" min="10" max="10"/>
  </cols>
  <sheetData>
    <row r="1" ht="18" customHeight="1">
      <c r="A1" s="1" t="inlineStr">
        <is>
          <t>TO: [Subcontractor]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8" t="n"/>
    </row>
    <row r="2" ht="18" customHeight="1">
      <c r="A2" s="1" t="inlineStr">
        <is>
          <t>RE: Sample Duplex Project NSW - Site Management &amp; Preliminaries Package</t>
        </is>
      </c>
      <c r="B2" s="17" t="n"/>
      <c r="C2" s="17" t="n"/>
      <c r="D2" s="17" t="n"/>
      <c r="E2" s="17" t="n"/>
      <c r="F2" s="17" t="n"/>
      <c r="G2" s="17" t="n"/>
      <c r="H2" s="17" t="n"/>
      <c r="I2" s="17" t="n"/>
      <c r="J2" s="18" t="n"/>
    </row>
    <row r="3" ht="18" customHeight="1">
      <c r="A3" s="1" t="inlineStr">
        <is>
          <t>SCOPE: 22 items | 279.1 m² priced area | 245 m² FSR GFA | 2-storey attached dual occupancy duplex - 2 × 4 bedroom dwellings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8" t="n"/>
    </row>
    <row r="4" ht="18" customHeight="1">
      <c r="A4" s="1" t="inlineStr">
        <is>
          <t>DATE: 28 April 2026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8" t="n"/>
    </row>
    <row r="5" ht="18" customHeight="1">
      <c r="A5" s="1" t="inlineStr">
        <is>
          <t>REF: EF-2026-04-SAMPLE-001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  <c r="J5" s="18" t="n"/>
    </row>
    <row r="6" ht="18" customHeight="1">
      <c r="A6" s="1" t="inlineStr">
        <is>
          <t>Please price the attached scope and return your rates.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8" t="n"/>
    </row>
    <row r="7" ht="28" customHeight="1">
      <c r="A7" s="1" t="inlineStr">
        <is>
          <t>Drawings and specifications available on request. Provisional items are noted in the Notes column.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8" t="n"/>
    </row>
    <row r="8" ht="8" customHeight="1"/>
    <row r="9" ht="24" customHeight="1">
      <c r="A9" s="2" t="inlineStr">
        <is>
          <t>Ref</t>
        </is>
      </c>
      <c r="B9" s="2" t="inlineStr">
        <is>
          <t>Description</t>
        </is>
      </c>
      <c r="C9" s="2" t="inlineStr">
        <is>
          <t>Qty</t>
        </is>
      </c>
      <c r="D9" s="2" t="inlineStr">
        <is>
          <t>Unit</t>
        </is>
      </c>
      <c r="E9" s="2" t="inlineStr">
        <is>
          <t>Est. Rate ($)</t>
        </is>
      </c>
      <c r="F9" s="3" t="inlineStr">
        <is>
          <t>Your Rate ($)</t>
        </is>
      </c>
      <c r="G9" s="3" t="inlineStr">
        <is>
          <t>Your Total ($)</t>
        </is>
      </c>
      <c r="H9" s="2" t="inlineStr">
        <is>
          <t>Level</t>
        </is>
      </c>
      <c r="I9" s="2" t="inlineStr">
        <is>
          <t>Plan Ref</t>
        </is>
      </c>
      <c r="J9" s="2" t="inlineStr">
        <is>
          <t>Notes</t>
        </is>
      </c>
    </row>
    <row r="10" ht="18" customHeight="1">
      <c r="A10" s="4" t="inlineStr">
        <is>
          <t>Item 001</t>
        </is>
      </c>
      <c r="B10" s="5" t="inlineStr">
        <is>
          <t>Temporary power running cost per week</t>
        </is>
      </c>
      <c r="C10" s="6" t="n">
        <v>34</v>
      </c>
      <c r="D10" s="4" t="inlineStr">
        <is>
          <t>week</t>
        </is>
      </c>
      <c r="E10" s="6" t="n">
        <v>150</v>
      </c>
      <c r="F10" s="7" t="n"/>
      <c r="G10" s="7">
        <f>IF(F10="","",C10*F10)</f>
        <v/>
      </c>
      <c r="H10" s="4" t="inlineStr">
        <is>
          <t>General</t>
        </is>
      </c>
      <c r="I10" s="5" t="inlineStr"/>
      <c r="J10" s="5" t="inlineStr"/>
    </row>
    <row r="11" ht="18" customHeight="1">
      <c r="A11" s="8" t="inlineStr">
        <is>
          <t>Item 002</t>
        </is>
      </c>
      <c r="B11" s="9" t="inlineStr">
        <is>
          <t>Perimeter scaffolding hire and erection</t>
        </is>
      </c>
      <c r="C11" s="10" t="n">
        <v>330</v>
      </c>
      <c r="D11" s="8" t="inlineStr">
        <is>
          <t>m2</t>
        </is>
      </c>
      <c r="E11" s="10" t="n">
        <v>47</v>
      </c>
      <c r="F11" s="7" t="n"/>
      <c r="G11" s="7">
        <f>IF(F11="","",C11*F11)</f>
        <v/>
      </c>
      <c r="H11" s="8" t="inlineStr">
        <is>
          <t>General</t>
        </is>
      </c>
      <c r="I11" s="9" t="inlineStr"/>
      <c r="J11" s="9" t="inlineStr"/>
    </row>
    <row r="12" ht="18" customHeight="1">
      <c r="A12" s="4" t="inlineStr">
        <is>
          <t>Item 003</t>
        </is>
      </c>
      <c r="B12" s="5" t="inlineStr">
        <is>
          <t>Sediment control and silt fencing</t>
        </is>
      </c>
      <c r="C12" s="6" t="n">
        <v>44</v>
      </c>
      <c r="D12" s="4" t="inlineStr">
        <is>
          <t>m</t>
        </is>
      </c>
      <c r="E12" s="6" t="n">
        <v>45</v>
      </c>
      <c r="F12" s="7" t="n"/>
      <c r="G12" s="7">
        <f>IF(F12="","",C12*F12)</f>
        <v/>
      </c>
      <c r="H12" s="4" t="inlineStr">
        <is>
          <t>General</t>
        </is>
      </c>
      <c r="I12" s="5" t="inlineStr"/>
      <c r="J12" s="5" t="inlineStr"/>
    </row>
    <row r="13" ht="18" customHeight="1">
      <c r="A13" s="8" t="inlineStr">
        <is>
          <t>Item 004</t>
        </is>
      </c>
      <c r="B13" s="9" t="inlineStr">
        <is>
          <t>Site management and supervision</t>
        </is>
      </c>
      <c r="C13" s="10" t="n">
        <v>34</v>
      </c>
      <c r="D13" s="8" t="inlineStr">
        <is>
          <t>week</t>
        </is>
      </c>
      <c r="E13" s="10" t="n">
        <v>3000</v>
      </c>
      <c r="F13" s="7" t="n"/>
      <c r="G13" s="7">
        <f>IF(F13="","",C13*F13)</f>
        <v/>
      </c>
      <c r="H13" s="8" t="inlineStr">
        <is>
          <t>General</t>
        </is>
      </c>
      <c r="I13" s="9" t="inlineStr"/>
      <c r="J13" s="9" t="inlineStr"/>
    </row>
    <row r="14" ht="18" customHeight="1">
      <c r="A14" s="4" t="inlineStr">
        <is>
          <t>Item 005</t>
        </is>
      </c>
      <c r="B14" s="5" t="inlineStr">
        <is>
          <t>Waste management and skip bins per week</t>
        </is>
      </c>
      <c r="C14" s="6" t="n">
        <v>34</v>
      </c>
      <c r="D14" s="4" t="inlineStr">
        <is>
          <t>week</t>
        </is>
      </c>
      <c r="E14" s="6" t="n">
        <v>750</v>
      </c>
      <c r="F14" s="7" t="n"/>
      <c r="G14" s="7">
        <f>IF(F14="","",C14*F14)</f>
        <v/>
      </c>
      <c r="H14" s="4" t="inlineStr">
        <is>
          <t>General</t>
        </is>
      </c>
      <c r="I14" s="5" t="inlineStr"/>
      <c r="J14" s="5" t="inlineStr"/>
    </row>
    <row r="15" ht="18" customHeight="1">
      <c r="A15" s="8" t="inlineStr">
        <is>
          <t>Item 001</t>
        </is>
      </c>
      <c r="B15" s="9" t="inlineStr">
        <is>
          <t>Council DA, CC and certifier fees</t>
        </is>
      </c>
      <c r="C15" s="10" t="n">
        <v>1</v>
      </c>
      <c r="D15" s="8" t="inlineStr">
        <is>
          <t>lump</t>
        </is>
      </c>
      <c r="E15" s="10" t="n">
        <v>5000</v>
      </c>
      <c r="F15" s="7" t="n"/>
      <c r="G15" s="7">
        <f>IF(F15="","",C15*F15)</f>
        <v/>
      </c>
      <c r="H15" s="8" t="inlineStr">
        <is>
          <t>General</t>
        </is>
      </c>
      <c r="I15" s="9" t="inlineStr"/>
      <c r="J15" s="9" t="inlineStr"/>
    </row>
    <row r="16" ht="18" customHeight="1">
      <c r="A16" s="4" t="inlineStr">
        <is>
          <t>Item 002</t>
        </is>
      </c>
      <c r="B16" s="5" t="inlineStr">
        <is>
          <t>Home Warranty Insurance</t>
        </is>
      </c>
      <c r="C16" s="6" t="n">
        <v>1</v>
      </c>
      <c r="D16" s="4" t="inlineStr">
        <is>
          <t>lump</t>
        </is>
      </c>
      <c r="E16" s="6" t="n">
        <v>11680</v>
      </c>
      <c r="F16" s="7" t="n"/>
      <c r="G16" s="7">
        <f>IF(F16="","",C16*F16)</f>
        <v/>
      </c>
      <c r="H16" s="4" t="inlineStr">
        <is>
          <t>General</t>
        </is>
      </c>
      <c r="I16" s="5" t="inlineStr"/>
      <c r="J16" s="5" t="inlineStr"/>
    </row>
    <row r="17" ht="18" customHeight="1">
      <c r="A17" s="8" t="inlineStr">
        <is>
          <t>Item 003</t>
        </is>
      </c>
      <c r="B17" s="9" t="inlineStr">
        <is>
          <t>Surveying and peg out / set out</t>
        </is>
      </c>
      <c r="C17" s="10" t="n">
        <v>1</v>
      </c>
      <c r="D17" s="8" t="inlineStr">
        <is>
          <t>lump</t>
        </is>
      </c>
      <c r="E17" s="10" t="n">
        <v>2500</v>
      </c>
      <c r="F17" s="7" t="n"/>
      <c r="G17" s="7">
        <f>IF(F17="","",C17*F17)</f>
        <v/>
      </c>
      <c r="H17" s="8" t="inlineStr">
        <is>
          <t>General</t>
        </is>
      </c>
      <c r="I17" s="9" t="inlineStr"/>
      <c r="J17" s="9" t="inlineStr"/>
    </row>
    <row r="18" ht="18" customHeight="1">
      <c r="A18" s="4" t="inlineStr">
        <is>
          <t>Item 004</t>
        </is>
      </c>
      <c r="B18" s="5" t="inlineStr">
        <is>
          <t>Temporary power connection and supply - lump sum</t>
        </is>
      </c>
      <c r="C18" s="15" t="n">
        <v>1</v>
      </c>
      <c r="D18" s="4" t="inlineStr">
        <is>
          <t>item</t>
        </is>
      </c>
      <c r="E18" s="6" t="n">
        <v>8000</v>
      </c>
      <c r="F18" s="7" t="n"/>
      <c r="G18" s="7">
        <f>IF(F18="","",C18*F18)</f>
        <v/>
      </c>
      <c r="H18" s="4" t="inlineStr">
        <is>
          <t>General</t>
        </is>
      </c>
      <c r="I18" s="5" t="inlineStr"/>
      <c r="J18" s="5" t="inlineStr"/>
    </row>
    <row r="19" ht="18" customHeight="1">
      <c r="A19" s="8" t="inlineStr">
        <is>
          <t>Item 005</t>
        </is>
      </c>
      <c r="B19" s="9" t="inlineStr">
        <is>
          <t>Portable toilet hire per week</t>
        </is>
      </c>
      <c r="C19" s="10" t="n">
        <v>34</v>
      </c>
      <c r="D19" s="8" t="inlineStr">
        <is>
          <t>week</t>
        </is>
      </c>
      <c r="E19" s="10" t="n">
        <v>200</v>
      </c>
      <c r="F19" s="7" t="n"/>
      <c r="G19" s="7">
        <f>IF(F19="","",C19*F19)</f>
        <v/>
      </c>
      <c r="H19" s="8" t="inlineStr">
        <is>
          <t>General</t>
        </is>
      </c>
      <c r="I19" s="9" t="inlineStr"/>
      <c r="J19" s="9" t="inlineStr"/>
    </row>
    <row r="20" ht="18" customHeight="1">
      <c r="A20" s="4" t="inlineStr">
        <is>
          <t>Item 006</t>
        </is>
      </c>
      <c r="B20" s="5" t="inlineStr">
        <is>
          <t>Builder clean and handover</t>
        </is>
      </c>
      <c r="C20" s="6" t="n">
        <v>1</v>
      </c>
      <c r="D20" s="4" t="inlineStr">
        <is>
          <t>lump</t>
        </is>
      </c>
      <c r="E20" s="6" t="n">
        <v>3500</v>
      </c>
      <c r="F20" s="7" t="n"/>
      <c r="G20" s="7">
        <f>IF(F20="","",C20*F20)</f>
        <v/>
      </c>
      <c r="H20" s="4" t="inlineStr">
        <is>
          <t>General</t>
        </is>
      </c>
      <c r="I20" s="5" t="inlineStr"/>
      <c r="J20" s="5" t="inlineStr"/>
    </row>
    <row r="21" ht="18" customHeight="1">
      <c r="A21" s="8" t="inlineStr">
        <is>
          <t>Item 007</t>
        </is>
      </c>
      <c r="B21" s="9" t="inlineStr">
        <is>
          <t>Clothesline supply and install</t>
        </is>
      </c>
      <c r="C21" s="16" t="n">
        <v>2</v>
      </c>
      <c r="D21" s="8" t="inlineStr">
        <is>
          <t>No.</t>
        </is>
      </c>
      <c r="E21" s="10" t="n">
        <v>400</v>
      </c>
      <c r="F21" s="7" t="n"/>
      <c r="G21" s="7">
        <f>IF(F21="","",C21*F21)</f>
        <v/>
      </c>
      <c r="H21" s="8" t="inlineStr">
        <is>
          <t>General</t>
        </is>
      </c>
      <c r="I21" s="9" t="inlineStr"/>
      <c r="J21" s="9" t="inlineStr"/>
    </row>
    <row r="22" ht="18" customHeight="1">
      <c r="A22" s="4" t="inlineStr">
        <is>
          <t>Item 008</t>
        </is>
      </c>
      <c r="B22" s="5" t="inlineStr">
        <is>
          <t>Long Service Levy (NSW)</t>
        </is>
      </c>
      <c r="C22" s="6" t="n">
        <v>0</v>
      </c>
      <c r="D22" s="4" t="inlineStr">
        <is>
          <t>lump</t>
        </is>
      </c>
      <c r="E22" s="6" t="n">
        <v>2653</v>
      </c>
      <c r="F22" s="7" t="n"/>
      <c r="G22" s="7">
        <f>IF(F22="","",C22*F22)</f>
        <v/>
      </c>
      <c r="H22" s="4" t="inlineStr">
        <is>
          <t>General</t>
        </is>
      </c>
      <c r="I22" s="5" t="inlineStr"/>
      <c r="J22" s="5" t="inlineStr"/>
    </row>
    <row r="23" ht="18" customHeight="1">
      <c r="A23" s="8" t="inlineStr">
        <is>
          <t>Item 009</t>
        </is>
      </c>
      <c r="B23" s="9" t="inlineStr">
        <is>
          <t>Letterbox supply and install</t>
        </is>
      </c>
      <c r="C23" s="16" t="n">
        <v>2</v>
      </c>
      <c r="D23" s="8" t="inlineStr">
        <is>
          <t>No.</t>
        </is>
      </c>
      <c r="E23" s="10" t="n">
        <v>350</v>
      </c>
      <c r="F23" s="7" t="n"/>
      <c r="G23" s="7">
        <f>IF(F23="","",C23*F23)</f>
        <v/>
      </c>
      <c r="H23" s="8" t="inlineStr">
        <is>
          <t>General</t>
        </is>
      </c>
      <c r="I23" s="9" t="inlineStr"/>
      <c r="J23" s="9" t="inlineStr"/>
    </row>
    <row r="24" ht="18" customHeight="1">
      <c r="A24" s="4" t="inlineStr">
        <is>
          <t>Item 010</t>
        </is>
      </c>
      <c r="B24" s="5" t="inlineStr">
        <is>
          <t>Temporary site fencing</t>
        </is>
      </c>
      <c r="C24" s="6" t="n">
        <v>60</v>
      </c>
      <c r="D24" s="4" t="inlineStr">
        <is>
          <t>m</t>
        </is>
      </c>
      <c r="E24" s="6" t="n">
        <v>25</v>
      </c>
      <c r="F24" s="7" t="n"/>
      <c r="G24" s="7">
        <f>IF(F24="","",C24*F24)</f>
        <v/>
      </c>
      <c r="H24" s="4" t="inlineStr">
        <is>
          <t>General</t>
        </is>
      </c>
      <c r="I24" s="5" t="inlineStr"/>
      <c r="J24" s="5" t="inlineStr"/>
    </row>
    <row r="25" ht="18" customHeight="1">
      <c r="A25" s="8" t="inlineStr">
        <is>
          <t>Item 011</t>
        </is>
      </c>
      <c r="B25" s="9" t="inlineStr">
        <is>
          <t>Traffic management and site safety</t>
        </is>
      </c>
      <c r="C25" s="10" t="n">
        <v>1</v>
      </c>
      <c r="D25" s="8" t="inlineStr">
        <is>
          <t>lump</t>
        </is>
      </c>
      <c r="E25" s="10" t="n">
        <v>2500</v>
      </c>
      <c r="F25" s="7" t="n"/>
      <c r="G25" s="7">
        <f>IF(F25="","",C25*F25)</f>
        <v/>
      </c>
      <c r="H25" s="8" t="inlineStr">
        <is>
          <t>General</t>
        </is>
      </c>
      <c r="I25" s="9" t="inlineStr"/>
      <c r="J25" s="9" t="inlineStr"/>
    </row>
    <row r="26" ht="18" customHeight="1">
      <c r="A26" s="4" t="inlineStr">
        <is>
          <t>Item 012</t>
        </is>
      </c>
      <c r="B26" s="5" t="inlineStr">
        <is>
          <t>Demolition material removal, cartage and disposal to licensed waste facility</t>
        </is>
      </c>
      <c r="C26" s="6" t="n">
        <v>1</v>
      </c>
      <c r="D26" s="4" t="inlineStr">
        <is>
          <t>lump</t>
        </is>
      </c>
      <c r="E26" s="6" t="n">
        <v>6000</v>
      </c>
      <c r="F26" s="7" t="n"/>
      <c r="G26" s="7">
        <f>IF(F26="","",C26*F26)</f>
        <v/>
      </c>
      <c r="H26" s="4" t="inlineStr">
        <is>
          <t>Site</t>
        </is>
      </c>
      <c r="I26" s="5" t="inlineStr"/>
      <c r="J26" s="5" t="inlineStr"/>
    </row>
    <row r="27" ht="18" customHeight="1">
      <c r="A27" s="8" t="inlineStr">
        <is>
          <t>Item 013</t>
        </is>
      </c>
      <c r="B27" s="9" t="inlineStr">
        <is>
          <t>NSW Section 7.11 Local Infrastructure Contribution - NSW LICP 2020 (CPI-indexed quarterly; Dec-2025 rate not extracted; envelope $40-70K per dwelling-creation event)</t>
        </is>
      </c>
      <c r="C27" s="10" t="n">
        <v>1</v>
      </c>
      <c r="D27" s="8" t="inlineStr">
        <is>
          <t>lump</t>
        </is>
      </c>
      <c r="E27" s="10" t="n">
        <v>45000</v>
      </c>
      <c r="F27" s="7" t="n"/>
      <c r="G27" s="7">
        <f>IF(F27="","",C27*F27)</f>
        <v/>
      </c>
      <c r="H27" s="8" t="inlineStr">
        <is>
          <t>Site</t>
        </is>
      </c>
      <c r="I27" s="9" t="inlineStr"/>
      <c r="J27" s="9" t="inlineStr"/>
    </row>
    <row r="28" ht="18" customHeight="1">
      <c r="A28" s="4" t="inlineStr">
        <is>
          <t>Item 014</t>
        </is>
      </c>
      <c r="B28" s="5" t="inlineStr">
        <is>
          <t>Section 73 Sydney Water Compliance Certificate - Developer Direct application $1,164.31 + Notice of Requirements variable (placeholder $2,500)</t>
        </is>
      </c>
      <c r="C28" s="6" t="n">
        <v>1</v>
      </c>
      <c r="D28" s="4" t="inlineStr">
        <is>
          <t>lump</t>
        </is>
      </c>
      <c r="E28" s="6" t="n">
        <v>2500</v>
      </c>
      <c r="F28" s="7" t="n"/>
      <c r="G28" s="7">
        <f>IF(F28="","",C28*F28)</f>
        <v/>
      </c>
      <c r="H28" s="4" t="inlineStr">
        <is>
          <t>Site</t>
        </is>
      </c>
      <c r="I28" s="5" t="inlineStr"/>
      <c r="J28" s="5" t="inlineStr"/>
    </row>
    <row r="29" ht="18" customHeight="1">
      <c r="A29" s="8" t="inlineStr">
        <is>
          <t>Item 015</t>
        </is>
      </c>
      <c r="B29" s="9" t="inlineStr">
        <is>
          <t>NSW Council Section 138 Roads Act - kerb crossing application + bond + footpath crossover</t>
        </is>
      </c>
      <c r="C29" s="10" t="n">
        <v>1</v>
      </c>
      <c r="D29" s="8" t="inlineStr">
        <is>
          <t>lump</t>
        </is>
      </c>
      <c r="E29" s="10" t="n">
        <v>3000</v>
      </c>
      <c r="F29" s="7" t="n"/>
      <c r="G29" s="7">
        <f>IF(F29="","",C29*F29)</f>
        <v/>
      </c>
      <c r="H29" s="8" t="inlineStr">
        <is>
          <t>Site</t>
        </is>
      </c>
      <c r="I29" s="9" t="inlineStr"/>
      <c r="J29" s="9" t="inlineStr"/>
    </row>
    <row r="30" ht="18" customHeight="1">
      <c r="A30" s="4" t="inlineStr">
        <is>
          <t>Item 016</t>
        </is>
      </c>
      <c r="B30" s="5" t="inlineStr">
        <is>
          <t>Strata or Torrens subdivision certificate, surveyor + plan registration (duplex)</t>
        </is>
      </c>
      <c r="C30" s="6" t="n">
        <v>1</v>
      </c>
      <c r="D30" s="4" t="inlineStr">
        <is>
          <t>lump</t>
        </is>
      </c>
      <c r="E30" s="6" t="n">
        <v>18000</v>
      </c>
      <c r="F30" s="7" t="n"/>
      <c r="G30" s="7">
        <f>IF(F30="","",C30*F30)</f>
        <v/>
      </c>
      <c r="H30" s="4" t="inlineStr">
        <is>
          <t>Site</t>
        </is>
      </c>
      <c r="I30" s="5" t="inlineStr"/>
      <c r="J30" s="5" t="inlineStr"/>
    </row>
    <row r="31" ht="18" customHeight="1">
      <c r="A31" s="8" t="inlineStr">
        <is>
          <t>Item 017</t>
        </is>
      </c>
      <c r="B31" s="9" t="inlineStr">
        <is>
          <t>NSW Long Service Levy on contract value - 0.25% (Building &amp; Construction Industry LSL Act 1986, rate effective 1 January 2023 per NSW Long Service Corporation)</t>
        </is>
      </c>
      <c r="C31" s="10" t="n">
        <v>1</v>
      </c>
      <c r="D31" s="8" t="inlineStr">
        <is>
          <t>lump</t>
        </is>
      </c>
      <c r="E31" s="10" t="n">
        <v>2983</v>
      </c>
      <c r="F31" s="7" t="n"/>
      <c r="G31" s="7">
        <f>IF(F31="","",C31*F31)</f>
        <v/>
      </c>
      <c r="H31" s="8" t="inlineStr">
        <is>
          <t>Site</t>
        </is>
      </c>
      <c r="I31" s="9" t="inlineStr"/>
      <c r="J31" s="9" t="inlineStr"/>
    </row>
    <row r="32" ht="20" customHeight="1">
      <c r="A32" s="11" t="n"/>
      <c r="B32" s="12" t="inlineStr">
        <is>
          <t>Package Subtotal</t>
        </is>
      </c>
      <c r="C32" s="11" t="n">
        <v>22</v>
      </c>
      <c r="D32" s="11" t="inlineStr">
        <is>
          <t>items</t>
        </is>
      </c>
      <c r="E32" s="11" t="n"/>
      <c r="F32" s="13" t="n"/>
      <c r="G32" s="14">
        <f>SUM(G10:G31)</f>
        <v/>
      </c>
      <c r="H32" s="11" t="n"/>
      <c r="I32" s="12" t="n"/>
      <c r="J32" s="12" t="n"/>
    </row>
  </sheetData>
  <autoFilter ref="A9:J9"/>
  <mergeCells count="7">
    <mergeCell ref="A1:J1"/>
    <mergeCell ref="A5:J5"/>
    <mergeCell ref="A6:J6"/>
    <mergeCell ref="A3:J3"/>
    <mergeCell ref="A4:J4"/>
    <mergeCell ref="A7:J7"/>
    <mergeCell ref="A2:J2"/>
  </mergeCells>
  <pageMargins left="0.5" right="0.5" top="0.5" bottom="0.5" header="0.3" footer="0.3"/>
  <pageSetup orientation="landscape" paperSize="8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EstiFlow</dc:creator>
  <dc:title xmlns:dc="http://purl.org/dc/elements/1.1/">EstiFlow Sample Deliverable</dc:title>
  <dc:subject xmlns:dc="http://purl.org/dc/elements/1.1/">Scrubbed sample deliverable</dc:subject>
  <dcterms:created xmlns:dcterms="http://purl.org/dc/terms/" xmlns:xsi="http://www.w3.org/2001/XMLSchema-instance" xsi:type="dcterms:W3CDTF">2026-04-28T23:13:51Z</dcterms:created>
  <dcterms:modified xmlns:dcterms="http://purl.org/dc/terms/" xmlns:xsi="http://www.w3.org/2001/XMLSchema-instance" xsi:type="dcterms:W3CDTF">2026-05-01T05:52:13Z</dcterms:modified>
  <cp:lastModifiedBy>EstiFlow</cp:lastModifiedBy>
</cp:coreProperties>
</file>